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835" activeTab="0"/>
  </bookViews>
  <sheets>
    <sheet name="Fin Gap sort" sheetId="1" r:id="rId1"/>
  </sheets>
  <definedNames>
    <definedName name="_Key1" hidden="1">'Fin Gap sort'!$F$11</definedName>
    <definedName name="_Order1" hidden="1">0</definedName>
    <definedName name="_Sort" hidden="1">'Fin Gap sort'!$A$11:$AB$42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<sst xmlns="http://schemas.openxmlformats.org/spreadsheetml/2006/main" count="201" uniqueCount="91">
  <si>
    <t>TABLE 3</t>
  </si>
  <si>
    <t>Financial Assistance Analysis / Debt Capacity and Grant Award Recommendations for the 2003 Biennium</t>
  </si>
  <si>
    <t>Projected</t>
  </si>
  <si>
    <t>Seven</t>
  </si>
  <si>
    <t>Monthly</t>
  </si>
  <si>
    <t>Priorities</t>
  </si>
  <si>
    <t>Proposed</t>
  </si>
  <si>
    <t>Target</t>
  </si>
  <si>
    <t>Existing</t>
  </si>
  <si>
    <t>Variance From</t>
  </si>
  <si>
    <t>Rates with</t>
  </si>
  <si>
    <t>Additional</t>
  </si>
  <si>
    <t>Cumulative</t>
  </si>
  <si>
    <t>Number of</t>
  </si>
  <si>
    <t>Ranking</t>
  </si>
  <si>
    <t>Amount</t>
  </si>
  <si>
    <t>Grant</t>
  </si>
  <si>
    <t>Target Rates</t>
  </si>
  <si>
    <t>No</t>
  </si>
  <si>
    <t>Full</t>
  </si>
  <si>
    <t>Debt</t>
  </si>
  <si>
    <t>TSEP Funds</t>
  </si>
  <si>
    <t>Applicant</t>
  </si>
  <si>
    <t>Utility</t>
  </si>
  <si>
    <t>Households</t>
  </si>
  <si>
    <t>Score</t>
  </si>
  <si>
    <t>Requested</t>
  </si>
  <si>
    <t>Award</t>
  </si>
  <si>
    <t>MHI</t>
  </si>
  <si>
    <t>Rates</t>
  </si>
  <si>
    <t>%</t>
  </si>
  <si>
    <t>$</t>
  </si>
  <si>
    <t>Assistance</t>
  </si>
  <si>
    <t>Capacity</t>
  </si>
  <si>
    <t>Lewis &amp; Clark County</t>
  </si>
  <si>
    <t>Bridge</t>
  </si>
  <si>
    <t>N/A</t>
  </si>
  <si>
    <t xml:space="preserve">Alder </t>
  </si>
  <si>
    <t>Wastewater</t>
  </si>
  <si>
    <t xml:space="preserve">Hot Springs, Town of </t>
  </si>
  <si>
    <t>Water</t>
  </si>
  <si>
    <t>Whitewater</t>
  </si>
  <si>
    <t>Virginia City, Town of</t>
  </si>
  <si>
    <t xml:space="preserve">Froid, Town of </t>
  </si>
  <si>
    <t xml:space="preserve">Nashua, Town of </t>
  </si>
  <si>
    <t>Richland County</t>
  </si>
  <si>
    <t xml:space="preserve">Lavina, Town of </t>
  </si>
  <si>
    <t>Gardiner</t>
  </si>
  <si>
    <t>Park City</t>
  </si>
  <si>
    <t xml:space="preserve">Stanford, Town of </t>
  </si>
  <si>
    <t>Florence</t>
  </si>
  <si>
    <t>Ashland</t>
  </si>
  <si>
    <t>Geraldine, Town of</t>
  </si>
  <si>
    <t xml:space="preserve">Manhattan, Town of </t>
  </si>
  <si>
    <t>Lambert</t>
  </si>
  <si>
    <t>Browning, Town of</t>
  </si>
  <si>
    <t xml:space="preserve">Kevin, Town of </t>
  </si>
  <si>
    <t>Power   (4)</t>
  </si>
  <si>
    <t>Blackfeet Tribe  (5)</t>
  </si>
  <si>
    <t xml:space="preserve">Whitefish, City of </t>
  </si>
  <si>
    <t xml:space="preserve">Choteau, City of </t>
  </si>
  <si>
    <t>Lockwood</t>
  </si>
  <si>
    <t xml:space="preserve">Eureka, Town of </t>
  </si>
  <si>
    <t>Shelby, City of</t>
  </si>
  <si>
    <t>Charlo</t>
  </si>
  <si>
    <t>Essex  (4)</t>
  </si>
  <si>
    <t>Helena, City of</t>
  </si>
  <si>
    <t>Stormdrain</t>
  </si>
  <si>
    <t>Hinsdale</t>
  </si>
  <si>
    <t>Havre, City of</t>
  </si>
  <si>
    <t xml:space="preserve">Fairfield, Town of </t>
  </si>
  <si>
    <t>Yellowstone County</t>
  </si>
  <si>
    <t>Jordan, Town of</t>
  </si>
  <si>
    <t>Water/Wastewater</t>
  </si>
  <si>
    <t>Cascade County  (6)</t>
  </si>
  <si>
    <t>Butte-Silver Bow  (6)</t>
  </si>
  <si>
    <t>Kalispell, City of   (7)</t>
  </si>
  <si>
    <t xml:space="preserve"> </t>
  </si>
  <si>
    <t>Polson, City of  (8)</t>
  </si>
  <si>
    <t xml:space="preserve"> (1)    Indicates the amount of award applicant will receive if sufficient funds are available.</t>
  </si>
  <si>
    <t xml:space="preserve"> (2)   Median Household Income (MHI) as determined by 1990 Census data.</t>
  </si>
  <si>
    <t xml:space="preserve"> (3)   Financial assistance analysis for water and waste water systems, and other enterprise systems uses target rate analysis based on 90% of targets and a debt capacity allowance based on the number of households served in the applicant jurisdiction.  T</t>
  </si>
  <si>
    <t xml:space="preserve">          percentage of 1.4% of MHI plus the target rate percentage for waste water systems of .8% of MHI, producing a combined target rate percentage of 2.20% of MHI. For projects supported by general taxation, financial assistance analysis evaluates the</t>
  </si>
  <si>
    <t xml:space="preserve">          in the taxing ability of the applicant.</t>
  </si>
  <si>
    <t xml:space="preserve"> (4)   The proposed grant amout for Power reduced to meet match requirement.  The proposed grant amount for Essex reduced to meet the $7,500 limitation per household. </t>
  </si>
  <si>
    <t xml:space="preserve"> (5)   The information shown on this line is based on the financial information specifically about the East Glacier Park Water and Sewer District.   </t>
  </si>
  <si>
    <t xml:space="preserve"> (6)   Because of the limited amount of TSEP funds projected for the biennium, TSEP would be unable to fund this project.  </t>
  </si>
  <si>
    <t xml:space="preserve"> (7)   City of Kalispell not recommended for grant funding because projected user rates would be below target rate. </t>
  </si>
  <si>
    <t xml:space="preserve"> (8)   City of Polson not recommended for funding due to inadequate information submitted in application needed to analyze the financial and technical merits of the project. </t>
  </si>
  <si>
    <t>N/A - Project is not subject to target rate analysis.</t>
  </si>
  <si>
    <t>Note:  Number of households may be different from individual project summaries because this number is based on the number of residential hookups.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</si>
</sst>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mm/dd/yy_)"/>
    <numFmt numFmtId="167" formatCode="hh:mm\ AM/PM_)"/>
    <numFmt numFmtId="168" formatCode=";;;"/>
  </numFmts>
  <fonts count="9">
    <font>
      <sz val="12"/>
      <name val="Arial"/>
      <family val="0"/>
    </font>
    <font>
      <sz val="12"/>
      <name val="Times New Roman"/>
      <family val="0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37" fontId="0" fillId="0" borderId="0" xfId="0" applyAlignment="1">
      <alignment/>
    </xf>
    <xf numFmtId="37" fontId="0" fillId="0" borderId="0" xfId="0" applyAlignment="1">
      <alignment horizontal="center"/>
    </xf>
    <xf numFmtId="37" fontId="0" fillId="0" borderId="0" xfId="0" applyAlignment="1" applyProtection="1">
      <alignment/>
      <protection locked="0"/>
    </xf>
    <xf numFmtId="37" fontId="0" fillId="0" borderId="0" xfId="0" applyAlignment="1">
      <alignment horizontal="centerContinuous"/>
    </xf>
    <xf numFmtId="37" fontId="5" fillId="0" borderId="0" xfId="0" applyFont="1" applyAlignment="1">
      <alignment horizontal="centerContinuous"/>
    </xf>
    <xf numFmtId="166" fontId="0" fillId="0" borderId="0" xfId="0" applyNumberFormat="1" applyAlignment="1" applyProtection="1">
      <alignment horizontal="centerContinuous"/>
      <protection/>
    </xf>
    <xf numFmtId="10" fontId="0" fillId="0" borderId="0" xfId="0" applyNumberFormat="1" applyAlignment="1" applyProtection="1">
      <alignment horizontal="centerContinuous"/>
      <protection/>
    </xf>
    <xf numFmtId="167" fontId="0" fillId="0" borderId="0" xfId="0" applyNumberFormat="1" applyAlignment="1" applyProtection="1">
      <alignment horizontal="centerContinuous" vertical="top"/>
      <protection/>
    </xf>
    <xf numFmtId="10" fontId="0" fillId="0" borderId="0" xfId="0" applyNumberFormat="1" applyAlignment="1" applyProtection="1">
      <alignment horizontal="center"/>
      <protection/>
    </xf>
    <xf numFmtId="37" fontId="6" fillId="0" borderId="0" xfId="0" applyFont="1" applyAlignment="1">
      <alignment horizontal="centerContinuous" vertical="top"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1" xfId="0" applyNumberFormat="1" applyBorder="1" applyAlignment="1" applyProtection="1">
      <alignment/>
      <protection/>
    </xf>
    <xf numFmtId="37" fontId="0" fillId="0" borderId="4" xfId="0" applyBorder="1" applyAlignment="1">
      <alignment/>
    </xf>
    <xf numFmtId="37" fontId="0" fillId="0" borderId="1" xfId="0" applyNumberFormat="1" applyBorder="1" applyAlignment="1" applyProtection="1">
      <alignment horizontal="center"/>
      <protection/>
    </xf>
    <xf numFmtId="37" fontId="0" fillId="0" borderId="1" xfId="0" applyNumberFormat="1" applyBorder="1" applyAlignment="1" applyProtection="1">
      <alignment horizontal="right"/>
      <protection/>
    </xf>
    <xf numFmtId="37" fontId="7" fillId="2" borderId="2" xfId="0" applyNumberFormat="1" applyFont="1" applyFill="1" applyBorder="1" applyAlignment="1" applyProtection="1">
      <alignment horizontal="right"/>
      <protection/>
    </xf>
    <xf numFmtId="37" fontId="7" fillId="2" borderId="3" xfId="0" applyNumberFormat="1" applyFont="1" applyFill="1" applyBorder="1" applyAlignment="1" applyProtection="1">
      <alignment horizontal="right"/>
      <protection/>
    </xf>
    <xf numFmtId="37" fontId="0" fillId="0" borderId="2" xfId="0" applyNumberFormat="1" applyBorder="1" applyAlignment="1" applyProtection="1">
      <alignment/>
      <protection/>
    </xf>
    <xf numFmtId="39" fontId="0" fillId="0" borderId="2" xfId="0" applyNumberFormat="1" applyBorder="1" applyAlignment="1" applyProtection="1">
      <alignment horizontal="center"/>
      <protection/>
    </xf>
    <xf numFmtId="164" fontId="7" fillId="2" borderId="1" xfId="0" applyNumberFormat="1" applyFont="1" applyFill="1" applyBorder="1" applyAlignment="1" applyProtection="1">
      <alignment horizontal="center"/>
      <protection/>
    </xf>
    <xf numFmtId="9" fontId="0" fillId="0" borderId="1" xfId="0" applyNumberForma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/>
    </xf>
    <xf numFmtId="164" fontId="7" fillId="2" borderId="2" xfId="0" applyNumberFormat="1" applyFont="1" applyFill="1" applyBorder="1" applyAlignment="1" applyProtection="1">
      <alignment horizontal="center"/>
      <protection/>
    </xf>
    <xf numFmtId="164" fontId="7" fillId="2" borderId="3" xfId="0" applyNumberFormat="1" applyFont="1" applyFill="1" applyBorder="1" applyAlignment="1" applyProtection="1">
      <alignment horizontal="center"/>
      <protection/>
    </xf>
    <xf numFmtId="9" fontId="7" fillId="2" borderId="1" xfId="0" applyNumberFormat="1" applyFont="1" applyFill="1" applyBorder="1" applyAlignment="1" applyProtection="1">
      <alignment horizontal="center"/>
      <protection/>
    </xf>
    <xf numFmtId="37" fontId="0" fillId="0" borderId="3" xfId="0" applyBorder="1" applyAlignment="1">
      <alignment horizontal="centerContinuous"/>
    </xf>
    <xf numFmtId="9" fontId="0" fillId="0" borderId="1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39" fontId="0" fillId="0" borderId="1" xfId="0" applyNumberFormat="1" applyBorder="1" applyAlignment="1" applyProtection="1">
      <alignment/>
      <protection/>
    </xf>
    <xf numFmtId="37" fontId="0" fillId="0" borderId="1" xfId="0" applyBorder="1" applyAlignment="1">
      <alignment horizontal="center"/>
    </xf>
    <xf numFmtId="168" fontId="0" fillId="0" borderId="0" xfId="0" applyNumberFormat="1" applyAlignment="1" applyProtection="1">
      <alignment/>
      <protection/>
    </xf>
    <xf numFmtId="37" fontId="8" fillId="0" borderId="0" xfId="0" applyFont="1" applyAlignment="1">
      <alignment/>
    </xf>
    <xf numFmtId="5" fontId="8" fillId="0" borderId="0" xfId="0" applyNumberFormat="1" applyFont="1" applyAlignment="1" applyProtection="1">
      <alignment/>
      <protection/>
    </xf>
    <xf numFmtId="37" fontId="8" fillId="0" borderId="0" xfId="0" applyFont="1" applyAlignment="1" applyProtection="1">
      <alignment/>
      <protection locked="0"/>
    </xf>
    <xf numFmtId="37" fontId="2" fillId="0" borderId="0" xfId="0" applyFont="1" applyAlignment="1">
      <alignment horizontal="center"/>
    </xf>
    <xf numFmtId="37" fontId="0" fillId="0" borderId="0" xfId="0" applyAlignment="1">
      <alignment horizontal="center"/>
    </xf>
    <xf numFmtId="37" fontId="3" fillId="0" borderId="0" xfId="0" applyFont="1" applyAlignment="1">
      <alignment horizontal="center"/>
    </xf>
    <xf numFmtId="37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CC720"/>
  <sheetViews>
    <sheetView showGridLines="0" tabSelected="1" defaultGridColor="0" zoomScale="75" zoomScaleNormal="75" colorId="22" workbookViewId="0" topLeftCell="A1">
      <selection activeCell="B57" sqref="B57"/>
    </sheetView>
  </sheetViews>
  <sheetFormatPr defaultColWidth="12.6640625" defaultRowHeight="15"/>
  <cols>
    <col min="1" max="1" width="11.77734375" style="2" customWidth="1"/>
    <col min="2" max="2" width="26.77734375" style="2" customWidth="1"/>
    <col min="3" max="3" width="1.77734375" style="2" customWidth="1"/>
    <col min="4" max="4" width="16.77734375" style="2" customWidth="1"/>
    <col min="5" max="5" width="11.77734375" style="2" customWidth="1"/>
    <col min="6" max="6" width="12.6640625" style="2" customWidth="1"/>
    <col min="7" max="8" width="10.5546875" style="2" bestFit="1" customWidth="1"/>
    <col min="9" max="9" width="1.77734375" style="2" customWidth="1"/>
    <col min="10" max="10" width="7.77734375" style="2" customWidth="1"/>
    <col min="11" max="11" width="1.77734375" style="2" customWidth="1"/>
    <col min="12" max="12" width="13.77734375" style="2" customWidth="1"/>
    <col min="13" max="13" width="1.77734375" style="2" customWidth="1"/>
    <col min="14" max="14" width="14.77734375" style="2" customWidth="1"/>
    <col min="15" max="15" width="5.77734375" style="2" customWidth="1"/>
    <col min="16" max="16" width="7.77734375" style="2" customWidth="1"/>
    <col min="17" max="17" width="10.77734375" style="2" customWidth="1"/>
    <col min="18" max="18" width="2.77734375" style="2" customWidth="1"/>
    <col min="19" max="19" width="6.77734375" style="2" customWidth="1"/>
    <col min="20" max="20" width="7.77734375" style="2" customWidth="1"/>
    <col min="21" max="21" width="14.77734375" style="2" customWidth="1"/>
    <col min="22" max="22" width="6.77734375" style="2" customWidth="1"/>
    <col min="23" max="23" width="7.77734375" style="2" customWidth="1"/>
    <col min="24" max="24" width="12.77734375" style="2" customWidth="1"/>
    <col min="25" max="25" width="6.77734375" style="2" customWidth="1"/>
    <col min="26" max="26" width="7.77734375" style="2" customWidth="1"/>
    <col min="27" max="27" width="11.77734375" style="2" customWidth="1"/>
    <col min="28" max="29" width="0" style="2" hidden="1" customWidth="1"/>
    <col min="30" max="30" width="1.77734375" style="2" customWidth="1"/>
    <col min="31" max="16384" width="12.6640625" style="2" customWidth="1"/>
  </cols>
  <sheetData>
    <row r="1" spans="1:81" ht="20.25">
      <c r="A1"/>
      <c r="B1"/>
      <c r="C1"/>
      <c r="D1"/>
      <c r="E1"/>
      <c r="F1"/>
      <c r="G1"/>
      <c r="H1"/>
      <c r="I1"/>
      <c r="J1" s="37"/>
      <c r="K1" s="38"/>
      <c r="L1" s="38"/>
      <c r="M1" s="38"/>
      <c r="N1" s="3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</row>
    <row r="2" spans="1:81" ht="23.25">
      <c r="A2"/>
      <c r="B2"/>
      <c r="C2"/>
      <c r="D2"/>
      <c r="E2"/>
      <c r="F2"/>
      <c r="G2"/>
      <c r="H2"/>
      <c r="I2"/>
      <c r="J2" s="39" t="s">
        <v>0</v>
      </c>
      <c r="K2" s="40"/>
      <c r="L2" s="40"/>
      <c r="M2" s="40"/>
      <c r="N2" s="40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</row>
    <row r="3" spans="1:81" ht="23.25">
      <c r="A3" s="3"/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5">
        <v>36783.46601273148</v>
      </c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</row>
    <row r="4" spans="1:81" ht="15">
      <c r="A4"/>
      <c r="B4"/>
      <c r="C4"/>
      <c r="D4"/>
      <c r="E4"/>
      <c r="F4"/>
      <c r="G4"/>
      <c r="H4"/>
      <c r="I4"/>
      <c r="J4"/>
      <c r="K4"/>
      <c r="L4"/>
      <c r="M4" s="6"/>
      <c r="N4"/>
      <c r="O4"/>
      <c r="P4"/>
      <c r="Q4"/>
      <c r="R4" s="3"/>
      <c r="S4"/>
      <c r="T4"/>
      <c r="U4" s="1"/>
      <c r="V4" s="1"/>
      <c r="W4" s="1"/>
      <c r="X4"/>
      <c r="Y4" s="1"/>
      <c r="Z4"/>
      <c r="AA4" s="7">
        <v>36783.46601273148</v>
      </c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</row>
    <row r="5" spans="1:8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/>
      <c r="M5" s="3"/>
      <c r="N5"/>
      <c r="O5" s="1"/>
      <c r="P5" s="1"/>
      <c r="Q5" s="3"/>
      <c r="R5" s="3"/>
      <c r="S5"/>
      <c r="T5"/>
      <c r="U5" s="1" t="s">
        <v>2</v>
      </c>
      <c r="V5" s="1"/>
      <c r="W5" s="1"/>
      <c r="X5" s="1"/>
      <c r="Y5" s="1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</row>
    <row r="6" spans="2:81" ht="15">
      <c r="B6" s="1"/>
      <c r="C6" s="1"/>
      <c r="D6" s="1"/>
      <c r="E6" s="1"/>
      <c r="F6" s="1" t="s">
        <v>3</v>
      </c>
      <c r="G6" s="1"/>
      <c r="H6" s="1"/>
      <c r="I6" s="1"/>
      <c r="J6" s="1"/>
      <c r="K6" s="1"/>
      <c r="L6" s="8">
        <v>0.9</v>
      </c>
      <c r="M6" s="3"/>
      <c r="N6"/>
      <c r="O6" s="1"/>
      <c r="P6" s="1"/>
      <c r="Q6" s="3" t="s">
        <v>4</v>
      </c>
      <c r="R6" s="3"/>
      <c r="S6" s="1"/>
      <c r="T6" s="1"/>
      <c r="U6" s="1" t="s">
        <v>4</v>
      </c>
      <c r="V6" s="1"/>
      <c r="W6" s="1"/>
      <c r="X6" s="1" t="s">
        <v>4</v>
      </c>
      <c r="Y6" s="1"/>
      <c r="Z6" s="1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</row>
    <row r="7" spans="2:81" ht="15">
      <c r="B7" s="1"/>
      <c r="C7" s="1"/>
      <c r="D7" s="1"/>
      <c r="E7" s="1"/>
      <c r="F7" s="1" t="s">
        <v>5</v>
      </c>
      <c r="G7" s="1"/>
      <c r="H7" s="1" t="s">
        <v>6</v>
      </c>
      <c r="I7" s="1"/>
      <c r="J7" s="1"/>
      <c r="K7" s="1"/>
      <c r="L7" s="1" t="s">
        <v>7</v>
      </c>
      <c r="M7" s="3"/>
      <c r="N7" s="1" t="s">
        <v>8</v>
      </c>
      <c r="O7" s="3" t="s">
        <v>9</v>
      </c>
      <c r="P7" s="3"/>
      <c r="Q7" s="3" t="s">
        <v>10</v>
      </c>
      <c r="R7" s="3"/>
      <c r="S7" s="3" t="s">
        <v>9</v>
      </c>
      <c r="T7" s="3"/>
      <c r="U7" s="1" t="s">
        <v>10</v>
      </c>
      <c r="V7" s="3" t="s">
        <v>9</v>
      </c>
      <c r="W7" s="3"/>
      <c r="X7" s="1" t="s">
        <v>10</v>
      </c>
      <c r="Y7" s="3" t="s">
        <v>9</v>
      </c>
      <c r="Z7" s="3"/>
      <c r="AA7" s="1" t="s">
        <v>11</v>
      </c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</row>
    <row r="8" spans="1:81" ht="15">
      <c r="A8" s="1" t="s">
        <v>12</v>
      </c>
      <c r="B8" s="1"/>
      <c r="C8" s="1"/>
      <c r="D8" s="1"/>
      <c r="E8" s="1" t="s">
        <v>13</v>
      </c>
      <c r="F8" s="1" t="s">
        <v>14</v>
      </c>
      <c r="G8" s="1" t="s">
        <v>15</v>
      </c>
      <c r="H8" s="1" t="s">
        <v>16</v>
      </c>
      <c r="I8" s="3"/>
      <c r="J8" s="1"/>
      <c r="K8" s="1"/>
      <c r="L8" s="1" t="s">
        <v>4</v>
      </c>
      <c r="M8" s="3"/>
      <c r="N8" s="1" t="s">
        <v>4</v>
      </c>
      <c r="O8" s="3" t="s">
        <v>17</v>
      </c>
      <c r="P8" s="3"/>
      <c r="Q8" s="3" t="s">
        <v>18</v>
      </c>
      <c r="R8" s="3"/>
      <c r="S8" s="3" t="s">
        <v>17</v>
      </c>
      <c r="T8" s="3"/>
      <c r="U8" s="1" t="s">
        <v>19</v>
      </c>
      <c r="V8" s="3" t="s">
        <v>17</v>
      </c>
      <c r="W8" s="3"/>
      <c r="X8" s="1" t="s">
        <v>6</v>
      </c>
      <c r="Y8" s="3" t="s">
        <v>17</v>
      </c>
      <c r="Z8" s="3"/>
      <c r="AA8" s="1" t="s">
        <v>20</v>
      </c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</row>
    <row r="9" spans="1:81" ht="15">
      <c r="A9" s="1" t="s">
        <v>21</v>
      </c>
      <c r="B9" s="1" t="s">
        <v>22</v>
      </c>
      <c r="C9" s="1"/>
      <c r="D9" s="1" t="s">
        <v>23</v>
      </c>
      <c r="E9" s="1" t="s">
        <v>24</v>
      </c>
      <c r="F9" s="1" t="s">
        <v>25</v>
      </c>
      <c r="G9" s="1" t="s">
        <v>26</v>
      </c>
      <c r="H9" s="3" t="s">
        <v>27</v>
      </c>
      <c r="I9" s="9">
        <v>-1</v>
      </c>
      <c r="J9" s="1" t="s">
        <v>28</v>
      </c>
      <c r="K9" s="9">
        <v>-2</v>
      </c>
      <c r="L9" s="3" t="s">
        <v>29</v>
      </c>
      <c r="M9" s="9">
        <v>-3</v>
      </c>
      <c r="N9" s="1" t="s">
        <v>29</v>
      </c>
      <c r="O9" s="1" t="s">
        <v>30</v>
      </c>
      <c r="P9" s="1" t="s">
        <v>31</v>
      </c>
      <c r="Q9" s="3" t="s">
        <v>32</v>
      </c>
      <c r="R9" s="3"/>
      <c r="S9" s="1" t="s">
        <v>30</v>
      </c>
      <c r="T9" s="1" t="s">
        <v>31</v>
      </c>
      <c r="U9" s="1" t="s">
        <v>32</v>
      </c>
      <c r="V9" s="1" t="s">
        <v>30</v>
      </c>
      <c r="W9" s="1" t="s">
        <v>31</v>
      </c>
      <c r="X9" s="1" t="s">
        <v>27</v>
      </c>
      <c r="Y9" s="1" t="s">
        <v>30</v>
      </c>
      <c r="Z9" s="1" t="s">
        <v>31</v>
      </c>
      <c r="AA9" s="1" t="s">
        <v>33</v>
      </c>
      <c r="AB9" s="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</row>
    <row r="10" spans="1:81" ht="15">
      <c r="A10" s="10"/>
      <c r="B10" s="10"/>
      <c r="C10" s="10"/>
      <c r="D10" s="10"/>
      <c r="E10" s="10"/>
      <c r="F10" s="10"/>
      <c r="G10" s="10"/>
      <c r="H10" s="11"/>
      <c r="I10" s="12"/>
      <c r="J10" s="11"/>
      <c r="K10" s="12"/>
      <c r="L10" s="11"/>
      <c r="M10" s="12"/>
      <c r="N10" s="10"/>
      <c r="O10" s="10"/>
      <c r="P10" s="10"/>
      <c r="Q10" s="11"/>
      <c r="R10" s="12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</row>
    <row r="11" spans="1:81" ht="15.75">
      <c r="A11" s="13">
        <f aca="true" t="shared" si="0" ref="A11:A44">A10+H11</f>
        <v>500000</v>
      </c>
      <c r="B11" s="14" t="s">
        <v>34</v>
      </c>
      <c r="C11" s="10"/>
      <c r="D11" s="15" t="s">
        <v>35</v>
      </c>
      <c r="E11" s="16">
        <v>18649</v>
      </c>
      <c r="F11" s="16">
        <v>4356</v>
      </c>
      <c r="G11" s="13">
        <v>500000</v>
      </c>
      <c r="H11" s="17">
        <v>500000</v>
      </c>
      <c r="I11" s="18"/>
      <c r="J11" s="19">
        <v>26409</v>
      </c>
      <c r="K11" s="12"/>
      <c r="L11" s="20" t="s">
        <v>36</v>
      </c>
      <c r="M11" s="12"/>
      <c r="N11" s="21" t="s">
        <v>36</v>
      </c>
      <c r="O11" s="22" t="s">
        <v>36</v>
      </c>
      <c r="P11" s="23" t="s">
        <v>36</v>
      </c>
      <c r="Q11" s="24" t="s">
        <v>36</v>
      </c>
      <c r="R11" s="25"/>
      <c r="S11" s="22" t="s">
        <v>36</v>
      </c>
      <c r="T11" s="23" t="s">
        <v>36</v>
      </c>
      <c r="U11" s="21" t="s">
        <v>36</v>
      </c>
      <c r="V11" s="22" t="s">
        <v>36</v>
      </c>
      <c r="W11" s="23" t="s">
        <v>36</v>
      </c>
      <c r="X11" s="21" t="s">
        <v>36</v>
      </c>
      <c r="Y11" s="26" t="s">
        <v>36</v>
      </c>
      <c r="Z11" s="21" t="s">
        <v>36</v>
      </c>
      <c r="AA11" s="13" t="s">
        <v>31</v>
      </c>
      <c r="AB11" s="10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</row>
    <row r="12" spans="1:81" ht="15.75">
      <c r="A12" s="13">
        <f t="shared" si="0"/>
        <v>1000000</v>
      </c>
      <c r="B12" s="14" t="s">
        <v>37</v>
      </c>
      <c r="C12" s="10"/>
      <c r="D12" s="15" t="s">
        <v>38</v>
      </c>
      <c r="E12" s="16">
        <v>64</v>
      </c>
      <c r="F12" s="16">
        <v>4328</v>
      </c>
      <c r="G12" s="13">
        <v>500000</v>
      </c>
      <c r="H12" s="17">
        <v>500000</v>
      </c>
      <c r="I12" s="18"/>
      <c r="J12" s="19">
        <v>18883</v>
      </c>
      <c r="K12" s="27"/>
      <c r="L12" s="20">
        <v>11.33</v>
      </c>
      <c r="M12" s="12"/>
      <c r="N12" s="21">
        <v>0</v>
      </c>
      <c r="O12" s="22">
        <v>0</v>
      </c>
      <c r="P12" s="23">
        <v>-11.33</v>
      </c>
      <c r="Q12" s="24">
        <v>63.56</v>
      </c>
      <c r="R12" s="25"/>
      <c r="S12" s="28">
        <v>5.609885260370698</v>
      </c>
      <c r="T12" s="23">
        <v>52.23</v>
      </c>
      <c r="U12" s="21">
        <v>27</v>
      </c>
      <c r="V12" s="28">
        <v>2.383053839364519</v>
      </c>
      <c r="W12" s="23">
        <v>15.67</v>
      </c>
      <c r="X12" s="21">
        <v>27</v>
      </c>
      <c r="Y12" s="26">
        <v>2.383053839364519</v>
      </c>
      <c r="Z12" s="21">
        <v>15.67</v>
      </c>
      <c r="AA12" s="13">
        <v>-213500.78847812617</v>
      </c>
      <c r="AB12" s="10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</row>
    <row r="13" spans="1:81" ht="15.75">
      <c r="A13" s="13">
        <f t="shared" si="0"/>
        <v>1500000</v>
      </c>
      <c r="B13" s="14" t="s">
        <v>39</v>
      </c>
      <c r="C13" s="10"/>
      <c r="D13" s="15" t="s">
        <v>40</v>
      </c>
      <c r="E13" s="16">
        <v>322</v>
      </c>
      <c r="F13" s="16">
        <v>4200</v>
      </c>
      <c r="G13" s="13">
        <v>500000</v>
      </c>
      <c r="H13" s="17">
        <v>500000</v>
      </c>
      <c r="I13" s="18"/>
      <c r="J13" s="19">
        <v>9052</v>
      </c>
      <c r="K13" s="12"/>
      <c r="L13" s="20">
        <v>14.94</v>
      </c>
      <c r="M13" s="12"/>
      <c r="N13" s="21">
        <v>30</v>
      </c>
      <c r="O13" s="22">
        <v>2.0080321285140563</v>
      </c>
      <c r="P13" s="23">
        <v>15.06</v>
      </c>
      <c r="Q13" s="24">
        <v>45.37</v>
      </c>
      <c r="R13" s="25"/>
      <c r="S13" s="28">
        <v>3.036813922356091</v>
      </c>
      <c r="T13" s="23">
        <v>30.43</v>
      </c>
      <c r="U13" s="21">
        <v>39.44</v>
      </c>
      <c r="V13" s="28">
        <v>2.639892904953146</v>
      </c>
      <c r="W13" s="23">
        <v>24.5</v>
      </c>
      <c r="X13" s="21">
        <v>39.44</v>
      </c>
      <c r="Y13" s="26">
        <v>2.639892904953146</v>
      </c>
      <c r="Z13" s="21">
        <v>24.5</v>
      </c>
      <c r="AA13" s="13">
        <v>-2056719.237188956</v>
      </c>
      <c r="AB13" s="10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</row>
    <row r="14" spans="1:81" ht="15.75">
      <c r="A14" s="13">
        <f t="shared" si="0"/>
        <v>2000000</v>
      </c>
      <c r="B14" s="14" t="s">
        <v>41</v>
      </c>
      <c r="C14" s="10"/>
      <c r="D14" s="15" t="s">
        <v>38</v>
      </c>
      <c r="E14" s="16">
        <v>43</v>
      </c>
      <c r="F14" s="16">
        <v>4156</v>
      </c>
      <c r="G14" s="13">
        <v>500000</v>
      </c>
      <c r="H14" s="17">
        <v>500000</v>
      </c>
      <c r="I14" s="18"/>
      <c r="J14" s="19">
        <v>24904</v>
      </c>
      <c r="K14" s="12"/>
      <c r="L14" s="20">
        <v>14.94</v>
      </c>
      <c r="M14" s="12"/>
      <c r="N14" s="21">
        <v>0</v>
      </c>
      <c r="O14" s="22">
        <v>0</v>
      </c>
      <c r="P14" s="23">
        <v>-14.94</v>
      </c>
      <c r="Q14" s="24">
        <v>110.36</v>
      </c>
      <c r="R14" s="25"/>
      <c r="S14" s="28">
        <v>7.386880856760375</v>
      </c>
      <c r="T14" s="23">
        <v>95.42</v>
      </c>
      <c r="U14" s="21">
        <v>47.39</v>
      </c>
      <c r="V14" s="28">
        <v>3.172021419009371</v>
      </c>
      <c r="W14" s="23">
        <v>32.45</v>
      </c>
      <c r="X14" s="21">
        <v>47.39</v>
      </c>
      <c r="Y14" s="26">
        <v>3.172021419009371</v>
      </c>
      <c r="Z14" s="21">
        <v>32.45</v>
      </c>
      <c r="AA14" s="13">
        <v>-256004.03518358414</v>
      </c>
      <c r="AB14" s="10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</row>
    <row r="15" spans="1:81" ht="15.75">
      <c r="A15" s="13">
        <f t="shared" si="0"/>
        <v>2500000</v>
      </c>
      <c r="B15" s="14" t="s">
        <v>42</v>
      </c>
      <c r="C15" s="10"/>
      <c r="D15" s="15" t="s">
        <v>38</v>
      </c>
      <c r="E15" s="16">
        <v>117</v>
      </c>
      <c r="F15" s="16">
        <v>4132</v>
      </c>
      <c r="G15" s="13">
        <v>500000</v>
      </c>
      <c r="H15" s="17">
        <v>500000</v>
      </c>
      <c r="I15" s="18"/>
      <c r="J15" s="19">
        <v>22917</v>
      </c>
      <c r="K15" s="12"/>
      <c r="L15" s="20">
        <v>37.81</v>
      </c>
      <c r="M15" s="12"/>
      <c r="N15" s="21">
        <v>24.25</v>
      </c>
      <c r="O15" s="22">
        <v>0.6413647183284845</v>
      </c>
      <c r="P15" s="23">
        <v>-13.56</v>
      </c>
      <c r="Q15" s="24">
        <v>75.01</v>
      </c>
      <c r="R15" s="25"/>
      <c r="S15" s="28">
        <v>1.9838667019307061</v>
      </c>
      <c r="T15" s="23">
        <v>37.2</v>
      </c>
      <c r="U15" s="21">
        <v>49.7</v>
      </c>
      <c r="V15" s="28">
        <v>1.3144670722031209</v>
      </c>
      <c r="W15" s="23">
        <v>11.89</v>
      </c>
      <c r="X15" s="21">
        <v>49.7</v>
      </c>
      <c r="Y15" s="26">
        <v>1.3144670722031209</v>
      </c>
      <c r="Z15" s="21">
        <v>11.89</v>
      </c>
      <c r="AA15" s="13">
        <v>-233352.95478099323</v>
      </c>
      <c r="AB15" s="10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</row>
    <row r="16" spans="1:81" ht="15.75">
      <c r="A16" s="13">
        <f t="shared" si="0"/>
        <v>2890600</v>
      </c>
      <c r="B16" s="14" t="s">
        <v>43</v>
      </c>
      <c r="C16" s="10"/>
      <c r="D16" s="15" t="s">
        <v>38</v>
      </c>
      <c r="E16" s="16">
        <v>109</v>
      </c>
      <c r="F16" s="16">
        <v>3948</v>
      </c>
      <c r="G16" s="13">
        <v>390600</v>
      </c>
      <c r="H16" s="17">
        <v>390600</v>
      </c>
      <c r="I16" s="18"/>
      <c r="J16" s="19">
        <v>14861</v>
      </c>
      <c r="K16" s="12"/>
      <c r="L16" s="20">
        <v>24.52</v>
      </c>
      <c r="M16" s="12"/>
      <c r="N16" s="21">
        <v>68</v>
      </c>
      <c r="O16" s="22">
        <v>2.7732463295269167</v>
      </c>
      <c r="P16" s="23">
        <v>43.48</v>
      </c>
      <c r="Q16" s="24">
        <v>94.99</v>
      </c>
      <c r="R16" s="25"/>
      <c r="S16" s="28">
        <v>3.8739804241435563</v>
      </c>
      <c r="T16" s="23">
        <v>70.47</v>
      </c>
      <c r="U16" s="21">
        <v>68</v>
      </c>
      <c r="V16" s="28">
        <v>2.7732463295269167</v>
      </c>
      <c r="W16" s="23">
        <v>43.48</v>
      </c>
      <c r="X16" s="21">
        <v>68</v>
      </c>
      <c r="Y16" s="26">
        <v>2.7732463295269167</v>
      </c>
      <c r="Z16" s="21">
        <v>43.48</v>
      </c>
      <c r="AA16" s="13">
        <v>-625272.9697931765</v>
      </c>
      <c r="AB16" s="10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</row>
    <row r="17" spans="1:81" ht="15.75">
      <c r="A17" s="13">
        <f t="shared" si="0"/>
        <v>3390600</v>
      </c>
      <c r="B17" s="14" t="s">
        <v>44</v>
      </c>
      <c r="C17" s="10"/>
      <c r="D17" s="15" t="s">
        <v>38</v>
      </c>
      <c r="E17" s="16">
        <v>164</v>
      </c>
      <c r="F17" s="16">
        <v>3940</v>
      </c>
      <c r="G17" s="13">
        <v>500000</v>
      </c>
      <c r="H17" s="17">
        <v>500000</v>
      </c>
      <c r="I17" s="18"/>
      <c r="J17" s="19">
        <v>16550</v>
      </c>
      <c r="K17" s="12"/>
      <c r="L17" s="20">
        <v>27.31</v>
      </c>
      <c r="M17" s="12"/>
      <c r="N17" s="21">
        <v>27.25</v>
      </c>
      <c r="O17" s="22">
        <v>0.9978030025631637</v>
      </c>
      <c r="P17" s="23">
        <v>-0.05999999999999872</v>
      </c>
      <c r="Q17" s="24">
        <v>67.64</v>
      </c>
      <c r="R17" s="25"/>
      <c r="S17" s="28">
        <v>2.4767484437934826</v>
      </c>
      <c r="T17" s="23">
        <v>40.33</v>
      </c>
      <c r="U17" s="21">
        <v>47</v>
      </c>
      <c r="V17" s="28">
        <v>1.720981325521787</v>
      </c>
      <c r="W17" s="23">
        <v>19.69</v>
      </c>
      <c r="X17" s="21">
        <v>47</v>
      </c>
      <c r="Y17" s="26">
        <v>1.720981325521787</v>
      </c>
      <c r="Z17" s="21">
        <v>19.69</v>
      </c>
      <c r="AA17" s="13">
        <v>-473961.65277725155</v>
      </c>
      <c r="AB17" s="10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</row>
    <row r="18" spans="1:81" ht="15.75">
      <c r="A18" s="13">
        <f t="shared" si="0"/>
        <v>3687100</v>
      </c>
      <c r="B18" s="14" t="s">
        <v>45</v>
      </c>
      <c r="C18" s="10"/>
      <c r="D18" s="15" t="s">
        <v>35</v>
      </c>
      <c r="E18" s="16">
        <v>4009</v>
      </c>
      <c r="F18" s="16">
        <v>3916</v>
      </c>
      <c r="G18" s="13">
        <v>296500</v>
      </c>
      <c r="H18" s="17">
        <v>296500</v>
      </c>
      <c r="I18" s="18"/>
      <c r="J18" s="19">
        <v>23264</v>
      </c>
      <c r="K18" s="12"/>
      <c r="L18" s="20" t="s">
        <v>36</v>
      </c>
      <c r="M18" s="12"/>
      <c r="N18" s="21" t="s">
        <v>36</v>
      </c>
      <c r="O18" s="22" t="s">
        <v>36</v>
      </c>
      <c r="P18" s="23" t="s">
        <v>36</v>
      </c>
      <c r="Q18" s="24" t="s">
        <v>36</v>
      </c>
      <c r="R18" s="25"/>
      <c r="S18" s="22" t="s">
        <v>36</v>
      </c>
      <c r="T18" s="23" t="s">
        <v>36</v>
      </c>
      <c r="U18" s="21" t="s">
        <v>36</v>
      </c>
      <c r="V18" s="22" t="s">
        <v>36</v>
      </c>
      <c r="W18" s="23" t="s">
        <v>36</v>
      </c>
      <c r="X18" s="21" t="s">
        <v>36</v>
      </c>
      <c r="Y18" s="26" t="s">
        <v>36</v>
      </c>
      <c r="Z18" s="21" t="s">
        <v>36</v>
      </c>
      <c r="AA18" s="13" t="s">
        <v>31</v>
      </c>
      <c r="AB18" s="10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</row>
    <row r="19" spans="1:81" ht="15.75">
      <c r="A19" s="13">
        <f t="shared" si="0"/>
        <v>4170100</v>
      </c>
      <c r="B19" s="14" t="s">
        <v>46</v>
      </c>
      <c r="C19" s="10"/>
      <c r="D19" s="15" t="s">
        <v>38</v>
      </c>
      <c r="E19" s="16">
        <v>85</v>
      </c>
      <c r="F19" s="16">
        <v>3800</v>
      </c>
      <c r="G19" s="13">
        <v>483000</v>
      </c>
      <c r="H19" s="17">
        <v>483000</v>
      </c>
      <c r="I19" s="18"/>
      <c r="J19" s="19">
        <v>16094</v>
      </c>
      <c r="K19" s="12"/>
      <c r="L19" s="20">
        <v>9.66</v>
      </c>
      <c r="M19" s="12"/>
      <c r="N19" s="21">
        <v>10.05</v>
      </c>
      <c r="O19" s="22">
        <v>1.0403726708074534</v>
      </c>
      <c r="P19" s="23">
        <v>0.39000000000000057</v>
      </c>
      <c r="Q19" s="24">
        <v>56.95</v>
      </c>
      <c r="R19" s="25"/>
      <c r="S19" s="28">
        <v>5.89544513457557</v>
      </c>
      <c r="T19" s="23">
        <v>47.29</v>
      </c>
      <c r="U19" s="21">
        <v>18</v>
      </c>
      <c r="V19" s="28">
        <v>1.8633540372670807</v>
      </c>
      <c r="W19" s="23">
        <v>8.34</v>
      </c>
      <c r="X19" s="21">
        <v>18</v>
      </c>
      <c r="Y19" s="26">
        <v>1.8633540372670807</v>
      </c>
      <c r="Z19" s="21">
        <v>8.34</v>
      </c>
      <c r="AA19" s="13">
        <v>-102764.61169010773</v>
      </c>
      <c r="AB19" s="10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</row>
    <row r="20" spans="1:81" ht="15.75">
      <c r="A20" s="13">
        <f t="shared" si="0"/>
        <v>4568600</v>
      </c>
      <c r="B20" s="14" t="s">
        <v>47</v>
      </c>
      <c r="C20" s="10"/>
      <c r="D20" s="15" t="s">
        <v>40</v>
      </c>
      <c r="E20" s="16">
        <v>275</v>
      </c>
      <c r="F20" s="16">
        <v>3752</v>
      </c>
      <c r="G20" s="13">
        <v>398500</v>
      </c>
      <c r="H20" s="17">
        <v>398500</v>
      </c>
      <c r="I20" s="18"/>
      <c r="J20" s="19">
        <v>25923</v>
      </c>
      <c r="K20" s="12"/>
      <c r="L20" s="20">
        <v>42.77</v>
      </c>
      <c r="M20" s="12"/>
      <c r="N20" s="21">
        <v>44.48</v>
      </c>
      <c r="O20" s="22">
        <v>1.0399812953004444</v>
      </c>
      <c r="P20" s="23">
        <v>1.71</v>
      </c>
      <c r="Q20" s="24">
        <v>49.51</v>
      </c>
      <c r="R20" s="25"/>
      <c r="S20" s="28">
        <v>1.1575870937573065</v>
      </c>
      <c r="T20" s="23">
        <v>6.74</v>
      </c>
      <c r="U20" s="21">
        <v>44.48</v>
      </c>
      <c r="V20" s="28">
        <v>1.0399812953004444</v>
      </c>
      <c r="W20" s="23">
        <v>1.71</v>
      </c>
      <c r="X20" s="21">
        <v>44.48</v>
      </c>
      <c r="Y20" s="26">
        <v>1.0399812953004444</v>
      </c>
      <c r="Z20" s="21">
        <v>1.71</v>
      </c>
      <c r="AA20" s="13">
        <v>-134675.49347939022</v>
      </c>
      <c r="AB20" s="1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</row>
    <row r="21" spans="1:81" ht="15.75">
      <c r="A21" s="13">
        <f t="shared" si="0"/>
        <v>5068600</v>
      </c>
      <c r="B21" s="14" t="s">
        <v>48</v>
      </c>
      <c r="C21" s="10"/>
      <c r="D21" s="15" t="s">
        <v>38</v>
      </c>
      <c r="E21" s="16">
        <v>322</v>
      </c>
      <c r="F21" s="16">
        <v>3748</v>
      </c>
      <c r="G21" s="13">
        <v>500000</v>
      </c>
      <c r="H21" s="17">
        <v>500000</v>
      </c>
      <c r="I21" s="18"/>
      <c r="J21" s="19">
        <v>22332</v>
      </c>
      <c r="K21" s="12"/>
      <c r="L21" s="20">
        <v>13.4</v>
      </c>
      <c r="M21" s="12"/>
      <c r="N21" s="21">
        <v>14</v>
      </c>
      <c r="O21" s="22">
        <v>1.044776119402985</v>
      </c>
      <c r="P21" s="23">
        <v>0.6</v>
      </c>
      <c r="Q21" s="24">
        <v>36</v>
      </c>
      <c r="R21" s="25"/>
      <c r="S21" s="28">
        <v>2.6865671641791042</v>
      </c>
      <c r="T21" s="23">
        <v>22.6</v>
      </c>
      <c r="U21" s="21">
        <v>24.83</v>
      </c>
      <c r="V21" s="28">
        <v>1.8529850746268655</v>
      </c>
      <c r="W21" s="23">
        <v>11.43</v>
      </c>
      <c r="X21" s="21">
        <v>24.83</v>
      </c>
      <c r="Y21" s="26">
        <v>1.8529850746268655</v>
      </c>
      <c r="Z21" s="21">
        <v>11.43</v>
      </c>
      <c r="AA21" s="13">
        <v>-508424.8912900497</v>
      </c>
      <c r="AB21" s="10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</row>
    <row r="22" spans="1:81" ht="15.75">
      <c r="A22" s="13">
        <f t="shared" si="0"/>
        <v>5568600</v>
      </c>
      <c r="B22" s="14" t="s">
        <v>49</v>
      </c>
      <c r="C22" s="10"/>
      <c r="D22" s="15" t="s">
        <v>38</v>
      </c>
      <c r="E22" s="16">
        <v>217</v>
      </c>
      <c r="F22" s="16">
        <v>3700</v>
      </c>
      <c r="G22" s="13">
        <v>500000</v>
      </c>
      <c r="H22" s="17">
        <v>500000</v>
      </c>
      <c r="I22" s="18"/>
      <c r="J22" s="19">
        <v>20227</v>
      </c>
      <c r="K22" s="12"/>
      <c r="L22" s="20">
        <v>33.37</v>
      </c>
      <c r="M22" s="12"/>
      <c r="N22" s="21">
        <v>31.6</v>
      </c>
      <c r="O22" s="22">
        <v>0.9469583458195986</v>
      </c>
      <c r="P22" s="23">
        <v>-1.77</v>
      </c>
      <c r="Q22" s="24">
        <v>64.61</v>
      </c>
      <c r="R22" s="25"/>
      <c r="S22" s="28">
        <v>1.9361702127659577</v>
      </c>
      <c r="T22" s="23">
        <v>31.24</v>
      </c>
      <c r="U22" s="21">
        <v>49.6</v>
      </c>
      <c r="V22" s="28">
        <v>1.4863649985016483</v>
      </c>
      <c r="W22" s="23">
        <v>16.23</v>
      </c>
      <c r="X22" s="21">
        <v>49.6</v>
      </c>
      <c r="Y22" s="26">
        <v>1.4863649985016483</v>
      </c>
      <c r="Z22" s="21">
        <v>16.23</v>
      </c>
      <c r="AA22" s="13">
        <v>-537070.3247606609</v>
      </c>
      <c r="AB22" s="10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</row>
    <row r="23" spans="1:81" ht="15.75">
      <c r="A23" s="13">
        <f t="shared" si="0"/>
        <v>6068600</v>
      </c>
      <c r="B23" s="14" t="s">
        <v>50</v>
      </c>
      <c r="C23" s="10"/>
      <c r="D23" s="15" t="s">
        <v>38</v>
      </c>
      <c r="E23" s="16">
        <v>250</v>
      </c>
      <c r="F23" s="16">
        <v>3696</v>
      </c>
      <c r="G23" s="13">
        <v>500000</v>
      </c>
      <c r="H23" s="17">
        <v>500000</v>
      </c>
      <c r="I23" s="18"/>
      <c r="J23" s="19">
        <v>27917</v>
      </c>
      <c r="K23" s="12"/>
      <c r="L23" s="20">
        <v>16.75</v>
      </c>
      <c r="M23" s="12"/>
      <c r="N23" s="21">
        <v>0</v>
      </c>
      <c r="O23" s="22">
        <v>0</v>
      </c>
      <c r="P23" s="23">
        <v>-16.75</v>
      </c>
      <c r="Q23" s="24">
        <v>61.2</v>
      </c>
      <c r="R23" s="25"/>
      <c r="S23" s="28">
        <v>3.653731343283582</v>
      </c>
      <c r="T23" s="23">
        <v>44.45</v>
      </c>
      <c r="U23" s="21">
        <v>53.95</v>
      </c>
      <c r="V23" s="28">
        <v>3.22089552238806</v>
      </c>
      <c r="W23" s="23">
        <v>37.2</v>
      </c>
      <c r="X23" s="21">
        <v>53.95</v>
      </c>
      <c r="Y23" s="26">
        <v>3.22089552238806</v>
      </c>
      <c r="Z23" s="21">
        <v>37.2</v>
      </c>
      <c r="AA23" s="13">
        <v>-2554441.642585728</v>
      </c>
      <c r="AB23" s="10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1:81" ht="15.75">
      <c r="A24" s="13">
        <f t="shared" si="0"/>
        <v>6568600</v>
      </c>
      <c r="B24" s="14" t="s">
        <v>51</v>
      </c>
      <c r="C24" s="10"/>
      <c r="D24" s="15" t="s">
        <v>38</v>
      </c>
      <c r="E24" s="16">
        <v>118</v>
      </c>
      <c r="F24" s="16">
        <v>3692</v>
      </c>
      <c r="G24" s="13">
        <v>500000</v>
      </c>
      <c r="H24" s="17">
        <v>500000</v>
      </c>
      <c r="I24" s="18"/>
      <c r="J24" s="19">
        <v>12222</v>
      </c>
      <c r="K24" s="12"/>
      <c r="L24" s="20">
        <v>20.17</v>
      </c>
      <c r="M24" s="12"/>
      <c r="N24" s="21">
        <v>33.03</v>
      </c>
      <c r="O24" s="22">
        <v>1.6375805651958353</v>
      </c>
      <c r="P24" s="23">
        <v>12.86</v>
      </c>
      <c r="Q24" s="24">
        <v>53.38</v>
      </c>
      <c r="R24" s="25"/>
      <c r="S24" s="28">
        <v>2.6465047099652947</v>
      </c>
      <c r="T24" s="23">
        <v>33.21</v>
      </c>
      <c r="U24" s="21">
        <v>38.68</v>
      </c>
      <c r="V24" s="28">
        <v>1.9176995537927612</v>
      </c>
      <c r="W24" s="23">
        <v>18.51</v>
      </c>
      <c r="X24" s="21">
        <v>38.68</v>
      </c>
      <c r="Y24" s="26">
        <v>1.9176995537927612</v>
      </c>
      <c r="Z24" s="21">
        <v>18.51</v>
      </c>
      <c r="AA24" s="13">
        <v>-625530.078357925</v>
      </c>
      <c r="AB24" s="10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</row>
    <row r="25" spans="1:81" ht="15.75">
      <c r="A25" s="13">
        <f t="shared" si="0"/>
        <v>6736060</v>
      </c>
      <c r="B25" s="14" t="s">
        <v>52</v>
      </c>
      <c r="C25" s="10"/>
      <c r="D25" s="15" t="s">
        <v>40</v>
      </c>
      <c r="E25" s="16">
        <v>161</v>
      </c>
      <c r="F25" s="16">
        <v>3648</v>
      </c>
      <c r="G25" s="13">
        <v>167460</v>
      </c>
      <c r="H25" s="17">
        <v>167460</v>
      </c>
      <c r="I25" s="18"/>
      <c r="J25" s="19">
        <v>19732</v>
      </c>
      <c r="K25" s="12"/>
      <c r="L25" s="20">
        <v>32.56</v>
      </c>
      <c r="M25" s="12"/>
      <c r="N25" s="21">
        <v>43.44</v>
      </c>
      <c r="O25" s="22">
        <v>1.334152334152334</v>
      </c>
      <c r="P25" s="23">
        <v>10.88</v>
      </c>
      <c r="Q25" s="24">
        <v>61.99</v>
      </c>
      <c r="R25" s="25"/>
      <c r="S25" s="28">
        <v>1.9038697788697787</v>
      </c>
      <c r="T25" s="23">
        <v>29.43</v>
      </c>
      <c r="U25" s="21">
        <v>55.56</v>
      </c>
      <c r="V25" s="28">
        <v>1.7063882063882063</v>
      </c>
      <c r="W25" s="23">
        <v>23</v>
      </c>
      <c r="X25" s="21">
        <v>55.56</v>
      </c>
      <c r="Y25" s="26">
        <v>1.7063882063882063</v>
      </c>
      <c r="Z25" s="21">
        <v>23</v>
      </c>
      <c r="AA25" s="13">
        <v>-595627.1422668342</v>
      </c>
      <c r="AB25" s="10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</row>
    <row r="26" spans="1:81" ht="15.75">
      <c r="A26" s="13">
        <f t="shared" si="0"/>
        <v>7236060</v>
      </c>
      <c r="B26" s="14" t="s">
        <v>53</v>
      </c>
      <c r="C26" s="10"/>
      <c r="D26" s="15" t="s">
        <v>38</v>
      </c>
      <c r="E26" s="16">
        <v>670</v>
      </c>
      <c r="F26" s="16">
        <v>3552</v>
      </c>
      <c r="G26" s="13">
        <v>500000</v>
      </c>
      <c r="H26" s="17">
        <v>500000</v>
      </c>
      <c r="I26" s="18"/>
      <c r="J26" s="19">
        <v>21563</v>
      </c>
      <c r="K26" s="12"/>
      <c r="L26" s="20">
        <v>35.58</v>
      </c>
      <c r="M26" s="12"/>
      <c r="N26" s="21">
        <v>25.51</v>
      </c>
      <c r="O26" s="22">
        <v>0.7169758291174817</v>
      </c>
      <c r="P26" s="23">
        <v>-10.07</v>
      </c>
      <c r="Q26" s="24">
        <v>48.85</v>
      </c>
      <c r="R26" s="25"/>
      <c r="S26" s="28">
        <v>1.3729623383923553</v>
      </c>
      <c r="T26" s="23">
        <v>13.27</v>
      </c>
      <c r="U26" s="21">
        <v>42.98</v>
      </c>
      <c r="V26" s="28">
        <v>1.207982012366498</v>
      </c>
      <c r="W26" s="23">
        <v>7.4</v>
      </c>
      <c r="X26" s="21">
        <v>42.98</v>
      </c>
      <c r="Y26" s="26">
        <v>1.207982012366498</v>
      </c>
      <c r="Z26" s="21">
        <v>7.4</v>
      </c>
      <c r="AA26" s="13">
        <v>-625989.7209446692</v>
      </c>
      <c r="AB26" s="10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</row>
    <row r="27" spans="1:81" ht="15.75">
      <c r="A27" s="13">
        <f t="shared" si="0"/>
        <v>7639060</v>
      </c>
      <c r="B27" s="14" t="s">
        <v>54</v>
      </c>
      <c r="C27" s="10"/>
      <c r="D27" s="15" t="s">
        <v>40</v>
      </c>
      <c r="E27" s="16">
        <v>59</v>
      </c>
      <c r="F27" s="16">
        <v>3532</v>
      </c>
      <c r="G27" s="13">
        <v>403000</v>
      </c>
      <c r="H27" s="17">
        <v>403000</v>
      </c>
      <c r="I27" s="18"/>
      <c r="J27" s="19">
        <v>22829</v>
      </c>
      <c r="K27" s="12"/>
      <c r="L27" s="20">
        <v>37.67</v>
      </c>
      <c r="M27" s="12"/>
      <c r="N27" s="21">
        <v>32</v>
      </c>
      <c r="O27" s="22">
        <v>0.8494823466949827</v>
      </c>
      <c r="P27" s="23">
        <v>-5.67</v>
      </c>
      <c r="Q27" s="24">
        <v>90.52</v>
      </c>
      <c r="R27" s="25"/>
      <c r="S27" s="28">
        <v>2.4029731882134326</v>
      </c>
      <c r="T27" s="23">
        <v>52.85</v>
      </c>
      <c r="U27" s="21">
        <v>46.59</v>
      </c>
      <c r="V27" s="28">
        <v>1.2367932041412264</v>
      </c>
      <c r="W27" s="23">
        <v>8.92</v>
      </c>
      <c r="X27" s="21">
        <v>46.59</v>
      </c>
      <c r="Y27" s="26">
        <v>1.2367932041412264</v>
      </c>
      <c r="Z27" s="21">
        <v>8.92</v>
      </c>
      <c r="AA27" s="13">
        <v>-81310.55057616808</v>
      </c>
      <c r="AB27" s="10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</row>
    <row r="28" spans="1:81" ht="15.75">
      <c r="A28" s="13">
        <f t="shared" si="0"/>
        <v>8139060</v>
      </c>
      <c r="B28" s="14" t="s">
        <v>55</v>
      </c>
      <c r="C28" s="10"/>
      <c r="D28" s="15" t="s">
        <v>40</v>
      </c>
      <c r="E28" s="16">
        <v>1554</v>
      </c>
      <c r="F28" s="16">
        <v>3440</v>
      </c>
      <c r="G28" s="13">
        <v>500000</v>
      </c>
      <c r="H28" s="17">
        <v>500000</v>
      </c>
      <c r="I28" s="18"/>
      <c r="J28" s="19">
        <v>12330</v>
      </c>
      <c r="K28" s="12"/>
      <c r="L28" s="20">
        <v>20.34</v>
      </c>
      <c r="M28" s="12"/>
      <c r="N28" s="21">
        <v>42.88</v>
      </c>
      <c r="O28" s="22">
        <v>2.108161258603736</v>
      </c>
      <c r="P28" s="23">
        <v>22.54</v>
      </c>
      <c r="Q28" s="24">
        <v>54.18</v>
      </c>
      <c r="R28" s="25"/>
      <c r="S28" s="28">
        <v>2.663716814159292</v>
      </c>
      <c r="T28" s="23">
        <v>33.84</v>
      </c>
      <c r="U28" s="21">
        <v>52.72</v>
      </c>
      <c r="V28" s="28">
        <v>2.591937069813176</v>
      </c>
      <c r="W28" s="23">
        <v>32.38</v>
      </c>
      <c r="X28" s="21">
        <v>52.72</v>
      </c>
      <c r="Y28" s="26">
        <v>2.591937069813176</v>
      </c>
      <c r="Z28" s="21">
        <v>32.38</v>
      </c>
      <c r="AA28" s="13">
        <v>-11081324.019916955</v>
      </c>
      <c r="AB28" s="10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</row>
    <row r="29" spans="1:81" ht="15.75">
      <c r="A29" s="13">
        <f t="shared" si="0"/>
        <v>8524060</v>
      </c>
      <c r="B29" s="14" t="s">
        <v>56</v>
      </c>
      <c r="C29" s="10"/>
      <c r="D29" s="15" t="s">
        <v>38</v>
      </c>
      <c r="E29" s="16">
        <v>84</v>
      </c>
      <c r="F29" s="16">
        <v>3392</v>
      </c>
      <c r="G29" s="13">
        <v>385000</v>
      </c>
      <c r="H29" s="17">
        <v>385000</v>
      </c>
      <c r="I29" s="18"/>
      <c r="J29" s="19">
        <v>16667</v>
      </c>
      <c r="K29" s="12"/>
      <c r="L29" s="20">
        <v>27.5</v>
      </c>
      <c r="M29" s="12"/>
      <c r="N29" s="21">
        <v>36.87</v>
      </c>
      <c r="O29" s="22">
        <v>1.3407272727272725</v>
      </c>
      <c r="P29" s="23">
        <v>9.37</v>
      </c>
      <c r="Q29" s="24">
        <v>74.68</v>
      </c>
      <c r="R29" s="25"/>
      <c r="S29" s="28">
        <v>2.715636363636364</v>
      </c>
      <c r="T29" s="23">
        <v>47.18</v>
      </c>
      <c r="U29" s="21">
        <v>37.45</v>
      </c>
      <c r="V29" s="28">
        <v>1.3618181818181818</v>
      </c>
      <c r="W29" s="23">
        <v>9.95</v>
      </c>
      <c r="X29" s="21">
        <v>37.45</v>
      </c>
      <c r="Y29" s="26">
        <v>1.3618181818181818</v>
      </c>
      <c r="Z29" s="21">
        <v>9.95</v>
      </c>
      <c r="AA29" s="13">
        <v>-102229.15283211603</v>
      </c>
      <c r="AB29" s="10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1" ht="15.75">
      <c r="A30" s="13">
        <f t="shared" si="0"/>
        <v>8949060</v>
      </c>
      <c r="B30" s="14" t="s">
        <v>57</v>
      </c>
      <c r="C30" s="10"/>
      <c r="D30" s="15" t="s">
        <v>40</v>
      </c>
      <c r="E30" s="16">
        <v>69</v>
      </c>
      <c r="F30" s="16">
        <v>3392</v>
      </c>
      <c r="G30" s="13">
        <v>500000</v>
      </c>
      <c r="H30" s="17">
        <v>425000</v>
      </c>
      <c r="I30" s="18"/>
      <c r="J30" s="19">
        <v>29483</v>
      </c>
      <c r="K30" s="12"/>
      <c r="L30" s="20">
        <v>48.65</v>
      </c>
      <c r="M30" s="12"/>
      <c r="N30" s="21">
        <v>39.2</v>
      </c>
      <c r="O30" s="22">
        <v>0.8057553956834533</v>
      </c>
      <c r="P30" s="23">
        <v>-9.45</v>
      </c>
      <c r="Q30" s="24">
        <v>87.91</v>
      </c>
      <c r="R30" s="25"/>
      <c r="S30" s="28">
        <v>1.806988694758479</v>
      </c>
      <c r="T30" s="23">
        <v>39.26</v>
      </c>
      <c r="U30" s="21">
        <v>55.6</v>
      </c>
      <c r="V30" s="28">
        <v>1.142857142857143</v>
      </c>
      <c r="W30" s="23">
        <v>6.95</v>
      </c>
      <c r="X30" s="21">
        <v>55.6</v>
      </c>
      <c r="Y30" s="26">
        <v>1.142857142857143</v>
      </c>
      <c r="Z30" s="21">
        <v>6.95</v>
      </c>
      <c r="AA30" s="13">
        <v>-107131.77856105604</v>
      </c>
      <c r="AB30" s="1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</row>
    <row r="31" spans="1:81" ht="15.75">
      <c r="A31" s="13">
        <f t="shared" si="0"/>
        <v>9449060</v>
      </c>
      <c r="B31" s="14" t="s">
        <v>58</v>
      </c>
      <c r="C31" s="10"/>
      <c r="D31" s="15" t="s">
        <v>40</v>
      </c>
      <c r="E31" s="16">
        <v>158</v>
      </c>
      <c r="F31" s="16">
        <v>3332</v>
      </c>
      <c r="G31" s="13">
        <v>500000</v>
      </c>
      <c r="H31" s="17">
        <v>500000</v>
      </c>
      <c r="I31" s="18"/>
      <c r="J31" s="19">
        <v>28077</v>
      </c>
      <c r="K31" s="12"/>
      <c r="L31" s="20">
        <v>46.33</v>
      </c>
      <c r="M31" s="12"/>
      <c r="N31" s="21">
        <v>33</v>
      </c>
      <c r="O31" s="22">
        <v>0.71</v>
      </c>
      <c r="P31" s="23">
        <v>-13.33</v>
      </c>
      <c r="Q31" s="24">
        <v>66.55</v>
      </c>
      <c r="R31" s="25"/>
      <c r="S31" s="28">
        <v>1.44</v>
      </c>
      <c r="T31" s="23">
        <v>20.22</v>
      </c>
      <c r="U31" s="21">
        <v>56.45</v>
      </c>
      <c r="V31" s="28">
        <v>1.22</v>
      </c>
      <c r="W31" s="23">
        <v>10.12</v>
      </c>
      <c r="X31" s="21">
        <v>56.45</v>
      </c>
      <c r="Y31" s="26">
        <v>1.22</v>
      </c>
      <c r="Z31" s="21">
        <v>10.12</v>
      </c>
      <c r="AA31" s="13">
        <v>-498849</v>
      </c>
      <c r="AB31" s="10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</row>
    <row r="32" spans="1:81" ht="15.75">
      <c r="A32" s="13">
        <f t="shared" si="0"/>
        <v>9949060</v>
      </c>
      <c r="B32" s="14" t="s">
        <v>59</v>
      </c>
      <c r="C32" s="10"/>
      <c r="D32" s="15" t="s">
        <v>38</v>
      </c>
      <c r="E32" s="16">
        <v>2502</v>
      </c>
      <c r="F32" s="16">
        <v>3312</v>
      </c>
      <c r="G32" s="13">
        <v>500000</v>
      </c>
      <c r="H32" s="17">
        <v>500000</v>
      </c>
      <c r="I32" s="18"/>
      <c r="J32" s="19">
        <v>21569</v>
      </c>
      <c r="K32" s="12"/>
      <c r="L32" s="20">
        <v>35.59</v>
      </c>
      <c r="M32" s="12"/>
      <c r="N32" s="21">
        <v>41.79</v>
      </c>
      <c r="O32" s="22">
        <v>1.174206237707221</v>
      </c>
      <c r="P32" s="23">
        <v>6.2</v>
      </c>
      <c r="Q32" s="24">
        <v>45.58</v>
      </c>
      <c r="R32" s="25"/>
      <c r="S32" s="28">
        <v>1.2806968249508288</v>
      </c>
      <c r="T32" s="23">
        <v>9.99</v>
      </c>
      <c r="U32" s="21">
        <v>44.53</v>
      </c>
      <c r="V32" s="28">
        <v>1.2511941556617026</v>
      </c>
      <c r="W32" s="23">
        <v>8.94</v>
      </c>
      <c r="X32" s="21">
        <v>44.53</v>
      </c>
      <c r="Y32" s="26">
        <v>1.2511941556617026</v>
      </c>
      <c r="Z32" s="21">
        <v>8.94</v>
      </c>
      <c r="AA32" s="13">
        <v>-4236202.992937833</v>
      </c>
      <c r="AB32" s="10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</row>
    <row r="33" spans="1:81" ht="15.75">
      <c r="A33" s="13">
        <f t="shared" si="0"/>
        <v>10449060</v>
      </c>
      <c r="B33" s="14" t="s">
        <v>60</v>
      </c>
      <c r="C33" s="10"/>
      <c r="D33" s="15" t="s">
        <v>38</v>
      </c>
      <c r="E33" s="16">
        <v>786</v>
      </c>
      <c r="F33" s="16">
        <v>3252</v>
      </c>
      <c r="G33" s="13">
        <v>500000</v>
      </c>
      <c r="H33" s="17">
        <v>500000</v>
      </c>
      <c r="I33" s="18"/>
      <c r="J33" s="19">
        <v>19482</v>
      </c>
      <c r="K33" s="12"/>
      <c r="L33" s="20">
        <v>32.15</v>
      </c>
      <c r="M33" s="12"/>
      <c r="N33" s="21">
        <v>29.97</v>
      </c>
      <c r="O33" s="22">
        <v>0.9321928460342146</v>
      </c>
      <c r="P33" s="23">
        <v>-2.18</v>
      </c>
      <c r="Q33" s="24">
        <v>43.17</v>
      </c>
      <c r="R33" s="25"/>
      <c r="S33" s="28">
        <v>1.342768273716952</v>
      </c>
      <c r="T33" s="23">
        <v>11.02</v>
      </c>
      <c r="U33" s="21">
        <v>39.03</v>
      </c>
      <c r="V33" s="28">
        <v>1.2139968895800934</v>
      </c>
      <c r="W33" s="23">
        <v>6.88</v>
      </c>
      <c r="X33" s="21">
        <v>39.03</v>
      </c>
      <c r="Y33" s="26">
        <v>1.2139968895800934</v>
      </c>
      <c r="Z33" s="21">
        <v>6.88</v>
      </c>
      <c r="AA33" s="13">
        <v>-824639.032173375</v>
      </c>
      <c r="AB33" s="10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</row>
    <row r="34" spans="1:81" ht="15.75">
      <c r="A34" s="13">
        <f t="shared" si="0"/>
        <v>10949060</v>
      </c>
      <c r="B34" s="14" t="s">
        <v>61</v>
      </c>
      <c r="C34" s="10"/>
      <c r="D34" s="15" t="s">
        <v>38</v>
      </c>
      <c r="E34" s="16">
        <v>1512</v>
      </c>
      <c r="F34" s="16">
        <v>3172</v>
      </c>
      <c r="G34" s="13">
        <v>500000</v>
      </c>
      <c r="H34" s="17">
        <v>500000</v>
      </c>
      <c r="I34" s="18"/>
      <c r="J34" s="19">
        <v>26108</v>
      </c>
      <c r="K34" s="12"/>
      <c r="L34" s="20">
        <v>43.08</v>
      </c>
      <c r="M34" s="12"/>
      <c r="N34" s="21">
        <v>35</v>
      </c>
      <c r="O34" s="22">
        <v>0.8124419684308264</v>
      </c>
      <c r="P34" s="23">
        <v>-8.08</v>
      </c>
      <c r="Q34" s="24">
        <v>51.52</v>
      </c>
      <c r="R34" s="25"/>
      <c r="S34" s="28">
        <v>1.1959145775301765</v>
      </c>
      <c r="T34" s="23">
        <v>8.44</v>
      </c>
      <c r="U34" s="21">
        <v>49.89</v>
      </c>
      <c r="V34" s="28">
        <v>1.1580779944289694</v>
      </c>
      <c r="W34" s="23">
        <v>6.81</v>
      </c>
      <c r="X34" s="21">
        <v>49.89</v>
      </c>
      <c r="Y34" s="26">
        <v>1.1580779944289694</v>
      </c>
      <c r="Z34" s="21">
        <v>6.81</v>
      </c>
      <c r="AA34" s="13">
        <v>-2077129.088902581</v>
      </c>
      <c r="AB34" s="10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</row>
    <row r="35" spans="1:81" ht="15.75">
      <c r="A35" s="13">
        <f t="shared" si="0"/>
        <v>11318060</v>
      </c>
      <c r="B35" s="14" t="s">
        <v>62</v>
      </c>
      <c r="C35" s="10"/>
      <c r="D35" s="15" t="s">
        <v>40</v>
      </c>
      <c r="E35" s="16">
        <v>458</v>
      </c>
      <c r="F35" s="16">
        <v>3120</v>
      </c>
      <c r="G35" s="13">
        <v>369000</v>
      </c>
      <c r="H35" s="17">
        <v>369000</v>
      </c>
      <c r="I35" s="18"/>
      <c r="J35" s="19">
        <v>18974</v>
      </c>
      <c r="K35" s="12"/>
      <c r="L35" s="20">
        <v>31.31</v>
      </c>
      <c r="M35" s="12"/>
      <c r="N35" s="21">
        <v>44.85</v>
      </c>
      <c r="O35" s="22">
        <v>1.4324496965825615</v>
      </c>
      <c r="P35" s="23">
        <v>13.54</v>
      </c>
      <c r="Q35" s="24">
        <v>54.68</v>
      </c>
      <c r="R35" s="25"/>
      <c r="S35" s="28">
        <v>1.7464068987543917</v>
      </c>
      <c r="T35" s="23">
        <v>23.37</v>
      </c>
      <c r="U35" s="21">
        <v>48.88</v>
      </c>
      <c r="V35" s="28">
        <v>1.5611625678696903</v>
      </c>
      <c r="W35" s="23">
        <v>17.57</v>
      </c>
      <c r="X35" s="21">
        <v>48.88</v>
      </c>
      <c r="Y35" s="26">
        <v>1.5611625678696903</v>
      </c>
      <c r="Z35" s="21">
        <v>17.57</v>
      </c>
      <c r="AA35" s="13">
        <v>-1111634.308131187</v>
      </c>
      <c r="AB35" s="10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</row>
    <row r="36" spans="1:81" ht="15.75">
      <c r="A36" s="13">
        <f t="shared" si="0"/>
        <v>11818060</v>
      </c>
      <c r="B36" s="14" t="s">
        <v>63</v>
      </c>
      <c r="C36" s="10"/>
      <c r="D36" s="15" t="s">
        <v>40</v>
      </c>
      <c r="E36" s="16">
        <v>1182</v>
      </c>
      <c r="F36" s="16">
        <v>3092</v>
      </c>
      <c r="G36" s="13">
        <v>500000</v>
      </c>
      <c r="H36" s="17">
        <v>500000</v>
      </c>
      <c r="I36" s="18"/>
      <c r="J36" s="19">
        <v>25417</v>
      </c>
      <c r="K36" s="12"/>
      <c r="L36" s="20">
        <v>41.94</v>
      </c>
      <c r="M36" s="12"/>
      <c r="N36" s="21">
        <v>36.81</v>
      </c>
      <c r="O36" s="22">
        <v>0.8776824034334765</v>
      </c>
      <c r="P36" s="23">
        <v>-5.13</v>
      </c>
      <c r="Q36" s="24">
        <v>45.27</v>
      </c>
      <c r="R36" s="25"/>
      <c r="S36" s="28">
        <v>1.0793991416309014</v>
      </c>
      <c r="T36" s="23">
        <v>3.3300000000000054</v>
      </c>
      <c r="U36" s="21">
        <v>42.98</v>
      </c>
      <c r="V36" s="28">
        <v>1.0247973295183597</v>
      </c>
      <c r="W36" s="23">
        <v>1.0400000000000063</v>
      </c>
      <c r="X36" s="21">
        <v>42.98</v>
      </c>
      <c r="Y36" s="26">
        <v>1.0247973295183597</v>
      </c>
      <c r="Z36" s="21">
        <v>1.0400000000000063</v>
      </c>
      <c r="AA36" s="13">
        <v>-225535.27098611684</v>
      </c>
      <c r="AB36" s="10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</row>
    <row r="37" spans="1:81" ht="15.75">
      <c r="A37" s="13">
        <f t="shared" si="0"/>
        <v>12318060</v>
      </c>
      <c r="B37" s="14" t="s">
        <v>64</v>
      </c>
      <c r="C37" s="10"/>
      <c r="D37" s="15" t="s">
        <v>38</v>
      </c>
      <c r="E37" s="16">
        <v>152</v>
      </c>
      <c r="F37" s="16">
        <v>3072</v>
      </c>
      <c r="G37" s="13">
        <v>500000</v>
      </c>
      <c r="H37" s="17">
        <v>500000</v>
      </c>
      <c r="I37" s="18"/>
      <c r="J37" s="19">
        <v>22000</v>
      </c>
      <c r="K37" s="12"/>
      <c r="L37" s="20">
        <v>36.3</v>
      </c>
      <c r="M37" s="12"/>
      <c r="N37" s="21">
        <v>28.5</v>
      </c>
      <c r="O37" s="22">
        <v>0.7851239669421488</v>
      </c>
      <c r="P37" s="23">
        <v>-7.8</v>
      </c>
      <c r="Q37" s="24">
        <v>53.97</v>
      </c>
      <c r="R37" s="25"/>
      <c r="S37" s="28">
        <v>1.4867768595041324</v>
      </c>
      <c r="T37" s="23">
        <v>17.67</v>
      </c>
      <c r="U37" s="21">
        <v>41.54</v>
      </c>
      <c r="V37" s="28">
        <v>1.1443526170798899</v>
      </c>
      <c r="W37" s="23">
        <v>5.24</v>
      </c>
      <c r="X37" s="21">
        <v>41.54</v>
      </c>
      <c r="Y37" s="26">
        <v>1.1443526170798899</v>
      </c>
      <c r="Z37" s="21">
        <v>5.24</v>
      </c>
      <c r="AA37" s="13">
        <v>-209990.30626216898</v>
      </c>
      <c r="AB37" s="10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</row>
    <row r="38" spans="1:81" ht="15.75">
      <c r="A38" s="13">
        <f t="shared" si="0"/>
        <v>12543060</v>
      </c>
      <c r="B38" s="14" t="s">
        <v>65</v>
      </c>
      <c r="C38" s="10"/>
      <c r="D38" s="15" t="s">
        <v>40</v>
      </c>
      <c r="E38" s="16">
        <v>30</v>
      </c>
      <c r="F38" s="16">
        <v>3012</v>
      </c>
      <c r="G38" s="13">
        <v>240000</v>
      </c>
      <c r="H38" s="17">
        <v>225000</v>
      </c>
      <c r="I38" s="18"/>
      <c r="J38" s="19">
        <v>18229</v>
      </c>
      <c r="K38" s="12"/>
      <c r="L38" s="20">
        <v>19.14</v>
      </c>
      <c r="M38" s="12"/>
      <c r="N38" s="21">
        <v>8.33</v>
      </c>
      <c r="O38" s="22">
        <v>0.43521421107628006</v>
      </c>
      <c r="P38" s="23">
        <v>-10.81</v>
      </c>
      <c r="Q38" s="24">
        <v>70.08</v>
      </c>
      <c r="R38" s="25"/>
      <c r="S38" s="28">
        <v>3.6614420062695925</v>
      </c>
      <c r="T38" s="23">
        <v>50.94</v>
      </c>
      <c r="U38" s="21">
        <v>30.19</v>
      </c>
      <c r="V38" s="28">
        <v>1.5773249738766981</v>
      </c>
      <c r="W38" s="23">
        <v>11.05</v>
      </c>
      <c r="X38" s="21">
        <v>30.19</v>
      </c>
      <c r="Y38" s="26">
        <v>1.5773249738766981</v>
      </c>
      <c r="Z38" s="21">
        <v>11.05</v>
      </c>
      <c r="AA38" s="13">
        <v>-66224.25341841053</v>
      </c>
      <c r="AB38" s="10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</row>
    <row r="39" spans="1:81" ht="15.75">
      <c r="A39" s="13">
        <f t="shared" si="0"/>
        <v>13043060</v>
      </c>
      <c r="B39" s="14" t="s">
        <v>66</v>
      </c>
      <c r="C39" s="10"/>
      <c r="D39" s="15" t="s">
        <v>67</v>
      </c>
      <c r="E39" s="16">
        <v>6457</v>
      </c>
      <c r="F39" s="16">
        <v>2952</v>
      </c>
      <c r="G39" s="13">
        <v>500000</v>
      </c>
      <c r="H39" s="17">
        <v>500000</v>
      </c>
      <c r="I39" s="18"/>
      <c r="J39" s="19">
        <v>25462</v>
      </c>
      <c r="K39" s="12"/>
      <c r="L39" s="20">
        <v>42.01</v>
      </c>
      <c r="M39" s="12"/>
      <c r="N39" s="21">
        <v>46.88</v>
      </c>
      <c r="O39" s="22">
        <v>1.11592477981433</v>
      </c>
      <c r="P39" s="23">
        <v>4.87</v>
      </c>
      <c r="Q39" s="24">
        <v>47.11</v>
      </c>
      <c r="R39" s="25"/>
      <c r="S39" s="28">
        <v>1.1213996667460127</v>
      </c>
      <c r="T39" s="23">
        <v>5.099999999999994</v>
      </c>
      <c r="U39" s="21">
        <v>46.88</v>
      </c>
      <c r="V39" s="28">
        <v>1.11592477981433</v>
      </c>
      <c r="W39" s="23">
        <v>4.87</v>
      </c>
      <c r="X39" s="21">
        <v>46.88</v>
      </c>
      <c r="Y39" s="26">
        <v>1.11592477981433</v>
      </c>
      <c r="Z39" s="21">
        <v>4.87</v>
      </c>
      <c r="AA39" s="13">
        <v>-10671544.430678768</v>
      </c>
      <c r="AB39" s="10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</row>
    <row r="40" spans="1:81" ht="15.75">
      <c r="A40" s="13">
        <f t="shared" si="0"/>
        <v>13372060</v>
      </c>
      <c r="B40" s="14" t="s">
        <v>68</v>
      </c>
      <c r="C40" s="10"/>
      <c r="D40" s="15" t="s">
        <v>38</v>
      </c>
      <c r="E40" s="16">
        <v>104</v>
      </c>
      <c r="F40" s="16">
        <v>2852</v>
      </c>
      <c r="G40" s="13">
        <v>329000</v>
      </c>
      <c r="H40" s="17">
        <v>329000</v>
      </c>
      <c r="I40" s="18"/>
      <c r="J40" s="19">
        <v>21212</v>
      </c>
      <c r="K40" s="12"/>
      <c r="L40" s="20">
        <v>35</v>
      </c>
      <c r="M40" s="12"/>
      <c r="N40" s="21">
        <v>26.06</v>
      </c>
      <c r="O40" s="22">
        <v>0.7445714285714287</v>
      </c>
      <c r="P40" s="23">
        <v>-8.94</v>
      </c>
      <c r="Q40" s="24">
        <v>64.25</v>
      </c>
      <c r="R40" s="25"/>
      <c r="S40" s="28">
        <v>1.8357142857142856</v>
      </c>
      <c r="T40" s="23">
        <v>29.25</v>
      </c>
      <c r="U40" s="21">
        <v>41.23</v>
      </c>
      <c r="V40" s="28">
        <v>1.1780000000000002</v>
      </c>
      <c r="W40" s="23">
        <v>6.23</v>
      </c>
      <c r="X40" s="21">
        <v>41.23</v>
      </c>
      <c r="Y40" s="26">
        <v>1.1780000000000002</v>
      </c>
      <c r="Z40" s="21">
        <v>6.23</v>
      </c>
      <c r="AA40" s="13">
        <v>-88463.99800061388</v>
      </c>
      <c r="AB40" s="1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</row>
    <row r="41" spans="1:81" ht="15.75">
      <c r="A41" s="13">
        <f t="shared" si="0"/>
        <v>13872060</v>
      </c>
      <c r="B41" s="14" t="s">
        <v>69</v>
      </c>
      <c r="C41" s="10"/>
      <c r="D41" s="15" t="s">
        <v>40</v>
      </c>
      <c r="E41" s="16">
        <v>3126.89</v>
      </c>
      <c r="F41" s="16">
        <v>2812</v>
      </c>
      <c r="G41" s="13">
        <v>500000</v>
      </c>
      <c r="H41" s="17">
        <v>500000</v>
      </c>
      <c r="I41" s="18"/>
      <c r="J41" s="19">
        <v>25646</v>
      </c>
      <c r="K41" s="12"/>
      <c r="L41" s="20">
        <v>42.32</v>
      </c>
      <c r="M41" s="12"/>
      <c r="N41" s="21">
        <v>45.18</v>
      </c>
      <c r="O41" s="22">
        <v>1.0675803402646502</v>
      </c>
      <c r="P41" s="23">
        <v>2.86</v>
      </c>
      <c r="Q41" s="24">
        <v>48.68</v>
      </c>
      <c r="R41" s="25"/>
      <c r="S41" s="28">
        <v>1.1502835538752363</v>
      </c>
      <c r="T41" s="23">
        <v>6.36</v>
      </c>
      <c r="U41" s="21">
        <v>47.53</v>
      </c>
      <c r="V41" s="28">
        <v>1.123109640831758</v>
      </c>
      <c r="W41" s="23">
        <v>5.21</v>
      </c>
      <c r="X41" s="21">
        <v>47.53</v>
      </c>
      <c r="Y41" s="26">
        <v>1.123109640831758</v>
      </c>
      <c r="Z41" s="21">
        <v>5.21</v>
      </c>
      <c r="AA41" s="13">
        <v>-2250479.334207726</v>
      </c>
      <c r="AB41" s="10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</row>
    <row r="42" spans="1:81" ht="15.75">
      <c r="A42" s="13">
        <f t="shared" si="0"/>
        <v>14372060</v>
      </c>
      <c r="B42" s="14" t="s">
        <v>70</v>
      </c>
      <c r="C42" s="10"/>
      <c r="D42" s="15" t="s">
        <v>38</v>
      </c>
      <c r="E42" s="16">
        <v>307</v>
      </c>
      <c r="F42" s="16">
        <v>2780</v>
      </c>
      <c r="G42" s="13">
        <v>500000</v>
      </c>
      <c r="H42" s="17">
        <v>500000</v>
      </c>
      <c r="I42" s="18"/>
      <c r="J42" s="19">
        <v>22250</v>
      </c>
      <c r="K42" s="12"/>
      <c r="L42" s="20">
        <v>36.71</v>
      </c>
      <c r="M42" s="12"/>
      <c r="N42" s="21">
        <v>23.15</v>
      </c>
      <c r="O42" s="22">
        <v>0.6306183601198583</v>
      </c>
      <c r="P42" s="23">
        <v>-13.56</v>
      </c>
      <c r="Q42" s="24">
        <v>56.09</v>
      </c>
      <c r="R42" s="25"/>
      <c r="S42" s="28">
        <v>1.5279215472623262</v>
      </c>
      <c r="T42" s="23">
        <v>19.38</v>
      </c>
      <c r="U42" s="21">
        <v>51.15</v>
      </c>
      <c r="V42" s="28">
        <v>1.3933533097248705</v>
      </c>
      <c r="W42" s="23">
        <v>14.44</v>
      </c>
      <c r="X42" s="21">
        <v>51.15</v>
      </c>
      <c r="Y42" s="26">
        <v>1.3933533097248705</v>
      </c>
      <c r="Z42" s="21">
        <v>14.44</v>
      </c>
      <c r="AA42" s="13">
        <v>-1456818.2767151182</v>
      </c>
      <c r="AB42" s="10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</row>
    <row r="43" spans="1:81" ht="15.75">
      <c r="A43" s="13">
        <f t="shared" si="0"/>
        <v>14672060</v>
      </c>
      <c r="B43" s="14" t="s">
        <v>71</v>
      </c>
      <c r="C43" s="10"/>
      <c r="D43" s="15" t="s">
        <v>35</v>
      </c>
      <c r="E43" s="16">
        <v>38385</v>
      </c>
      <c r="F43" s="16">
        <v>2732</v>
      </c>
      <c r="G43" s="13">
        <v>300000</v>
      </c>
      <c r="H43" s="17">
        <v>300000</v>
      </c>
      <c r="I43" s="18"/>
      <c r="J43" s="19">
        <v>25942</v>
      </c>
      <c r="K43" s="12"/>
      <c r="L43" s="20" t="s">
        <v>36</v>
      </c>
      <c r="M43" s="12"/>
      <c r="N43" s="21" t="s">
        <v>36</v>
      </c>
      <c r="O43" s="22" t="s">
        <v>36</v>
      </c>
      <c r="P43" s="23" t="s">
        <v>36</v>
      </c>
      <c r="Q43" s="24" t="s">
        <v>36</v>
      </c>
      <c r="R43" s="25"/>
      <c r="S43" s="22" t="s">
        <v>36</v>
      </c>
      <c r="T43" s="23" t="s">
        <v>36</v>
      </c>
      <c r="U43" s="21" t="s">
        <v>36</v>
      </c>
      <c r="V43" s="22" t="s">
        <v>36</v>
      </c>
      <c r="W43" s="23" t="s">
        <v>36</v>
      </c>
      <c r="X43" s="21" t="s">
        <v>36</v>
      </c>
      <c r="Y43" s="26" t="s">
        <v>36</v>
      </c>
      <c r="Z43" s="21" t="s">
        <v>36</v>
      </c>
      <c r="AA43" s="13" t="s">
        <v>31</v>
      </c>
      <c r="AB43" s="10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</row>
    <row r="44" spans="1:81" ht="15.75">
      <c r="A44" s="13">
        <f t="shared" si="0"/>
        <v>15172060</v>
      </c>
      <c r="B44" s="14" t="s">
        <v>72</v>
      </c>
      <c r="C44" s="10"/>
      <c r="D44" s="15" t="s">
        <v>73</v>
      </c>
      <c r="E44" s="16">
        <v>259</v>
      </c>
      <c r="F44" s="16">
        <v>2724</v>
      </c>
      <c r="G44" s="13">
        <v>500000</v>
      </c>
      <c r="H44" s="17">
        <v>500000</v>
      </c>
      <c r="I44" s="18"/>
      <c r="J44" s="19">
        <v>17933</v>
      </c>
      <c r="K44" s="12"/>
      <c r="L44" s="20">
        <v>29.59</v>
      </c>
      <c r="M44" s="12"/>
      <c r="N44" s="21">
        <v>18.53</v>
      </c>
      <c r="O44" s="22">
        <v>0.6262250760392025</v>
      </c>
      <c r="P44" s="23">
        <v>-11.06</v>
      </c>
      <c r="Q44" s="24">
        <v>42.4</v>
      </c>
      <c r="R44" s="25"/>
      <c r="S44" s="28">
        <v>1.4329165258533287</v>
      </c>
      <c r="T44" s="23">
        <v>12.81</v>
      </c>
      <c r="U44" s="21">
        <v>35.22</v>
      </c>
      <c r="V44" s="28">
        <v>1.1902669820885434</v>
      </c>
      <c r="W44" s="23">
        <v>5.63</v>
      </c>
      <c r="X44" s="21">
        <v>35.22</v>
      </c>
      <c r="Y44" s="26">
        <v>1.1902669820885434</v>
      </c>
      <c r="Z44" s="21">
        <v>5.63</v>
      </c>
      <c r="AA44" s="13">
        <v>-390292.92151446344</v>
      </c>
      <c r="AB44" s="10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</row>
    <row r="45" spans="1:81" ht="15.75">
      <c r="A45" s="13">
        <f>A44+G45</f>
        <v>15388485</v>
      </c>
      <c r="B45" s="14" t="s">
        <v>74</v>
      </c>
      <c r="C45" s="10"/>
      <c r="D45" s="15" t="s">
        <v>35</v>
      </c>
      <c r="E45" s="16">
        <v>30206</v>
      </c>
      <c r="F45" s="16">
        <v>2680</v>
      </c>
      <c r="G45" s="13">
        <v>216425</v>
      </c>
      <c r="H45" s="17"/>
      <c r="I45" s="18"/>
      <c r="J45" s="19">
        <v>23700</v>
      </c>
      <c r="K45" s="12"/>
      <c r="L45" s="20" t="s">
        <v>36</v>
      </c>
      <c r="M45" s="12"/>
      <c r="N45" s="21" t="s">
        <v>36</v>
      </c>
      <c r="O45" s="22" t="s">
        <v>36</v>
      </c>
      <c r="P45" s="23" t="s">
        <v>36</v>
      </c>
      <c r="Q45" s="24" t="s">
        <v>36</v>
      </c>
      <c r="R45" s="25"/>
      <c r="S45" s="22" t="s">
        <v>36</v>
      </c>
      <c r="T45" s="23" t="s">
        <v>36</v>
      </c>
      <c r="U45" s="21" t="s">
        <v>36</v>
      </c>
      <c r="V45" s="22" t="s">
        <v>36</v>
      </c>
      <c r="W45" s="23" t="s">
        <v>36</v>
      </c>
      <c r="X45" s="21" t="s">
        <v>36</v>
      </c>
      <c r="Y45" s="26" t="s">
        <v>36</v>
      </c>
      <c r="Z45" s="21" t="s">
        <v>36</v>
      </c>
      <c r="AA45" s="13" t="s">
        <v>31</v>
      </c>
      <c r="AB45" s="10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</row>
    <row r="46" spans="1:81" ht="15.75">
      <c r="A46" s="13">
        <f>A45+G46</f>
        <v>15681277.9</v>
      </c>
      <c r="B46" s="14" t="s">
        <v>75</v>
      </c>
      <c r="C46" s="10"/>
      <c r="D46" s="15" t="s">
        <v>40</v>
      </c>
      <c r="E46" s="16">
        <v>11989</v>
      </c>
      <c r="F46" s="16">
        <v>2588</v>
      </c>
      <c r="G46" s="13">
        <v>292792.9</v>
      </c>
      <c r="H46" s="17"/>
      <c r="I46" s="18"/>
      <c r="J46" s="19">
        <v>21307</v>
      </c>
      <c r="K46" s="12"/>
      <c r="L46" s="20">
        <v>35.16</v>
      </c>
      <c r="M46" s="12"/>
      <c r="N46" s="21">
        <v>59.28</v>
      </c>
      <c r="O46" s="22">
        <v>1.6860068259385668</v>
      </c>
      <c r="P46" s="23">
        <v>24.12</v>
      </c>
      <c r="Q46" s="24">
        <v>59.45</v>
      </c>
      <c r="R46" s="25"/>
      <c r="S46" s="28">
        <v>1.6908418657565418</v>
      </c>
      <c r="T46" s="23">
        <v>24.29</v>
      </c>
      <c r="U46" s="21">
        <v>59.28</v>
      </c>
      <c r="V46" s="28">
        <v>1.6860068259385668</v>
      </c>
      <c r="W46" s="23">
        <v>24.12</v>
      </c>
      <c r="X46" s="21">
        <v>59.28</v>
      </c>
      <c r="Y46" s="26">
        <v>1.6860068259385668</v>
      </c>
      <c r="Z46" s="21">
        <v>24.12</v>
      </c>
      <c r="AA46" s="13">
        <v>-41919768.233617105</v>
      </c>
      <c r="AB46" s="10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</row>
    <row r="47" spans="1:81" ht="15.75">
      <c r="A47" s="13"/>
      <c r="B47" s="14" t="s">
        <v>76</v>
      </c>
      <c r="C47" s="10"/>
      <c r="D47" s="15" t="s">
        <v>73</v>
      </c>
      <c r="E47" s="16">
        <v>382</v>
      </c>
      <c r="F47" s="16">
        <v>2132</v>
      </c>
      <c r="G47" s="13">
        <v>500000</v>
      </c>
      <c r="H47" s="17" t="s">
        <v>77</v>
      </c>
      <c r="I47" s="18"/>
      <c r="J47" s="19">
        <v>40673</v>
      </c>
      <c r="K47" s="12"/>
      <c r="L47" s="20">
        <v>67.11</v>
      </c>
      <c r="M47" s="12"/>
      <c r="N47" s="21">
        <v>14.2</v>
      </c>
      <c r="O47" s="22">
        <v>0.2115929071673372</v>
      </c>
      <c r="P47" s="23">
        <v>-52.91</v>
      </c>
      <c r="Q47" s="24">
        <v>56.88</v>
      </c>
      <c r="R47" s="25"/>
      <c r="S47" s="28">
        <v>0.8475637013857845</v>
      </c>
      <c r="T47" s="23">
        <v>-10.23</v>
      </c>
      <c r="U47" s="21">
        <v>45.8</v>
      </c>
      <c r="V47" s="28">
        <v>0.6824616301594397</v>
      </c>
      <c r="W47" s="23">
        <v>-21.31</v>
      </c>
      <c r="X47" s="21">
        <v>56.88</v>
      </c>
      <c r="Y47" s="26">
        <v>0.8144836835046937</v>
      </c>
      <c r="Z47" s="21">
        <v>-12.45</v>
      </c>
      <c r="AA47" s="13">
        <v>955851.5322872808</v>
      </c>
      <c r="AB47" s="10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</row>
    <row r="48" spans="1:81" ht="15.75">
      <c r="A48" s="13"/>
      <c r="B48" s="14" t="s">
        <v>78</v>
      </c>
      <c r="C48" s="10"/>
      <c r="D48" s="15" t="s">
        <v>40</v>
      </c>
      <c r="E48" s="16">
        <v>1723</v>
      </c>
      <c r="F48" s="16">
        <v>2032</v>
      </c>
      <c r="G48" s="13">
        <v>500000</v>
      </c>
      <c r="H48" s="17"/>
      <c r="I48" s="18"/>
      <c r="J48" s="19">
        <v>14231</v>
      </c>
      <c r="K48" s="12"/>
      <c r="L48" s="20">
        <v>23.48</v>
      </c>
      <c r="M48" s="12"/>
      <c r="N48" s="21">
        <v>30.6</v>
      </c>
      <c r="O48" s="22">
        <v>1.303236797274276</v>
      </c>
      <c r="P48" s="23">
        <v>7.12</v>
      </c>
      <c r="Q48" s="24">
        <v>34.33</v>
      </c>
      <c r="R48" s="25"/>
      <c r="S48" s="28">
        <v>1.4620954003407154</v>
      </c>
      <c r="T48" s="23">
        <v>10.85</v>
      </c>
      <c r="U48" s="21">
        <v>33.15</v>
      </c>
      <c r="V48" s="28">
        <v>1.411839863713799</v>
      </c>
      <c r="W48" s="23">
        <v>9.67</v>
      </c>
      <c r="X48" s="21">
        <v>33.15</v>
      </c>
      <c r="Y48" s="26">
        <v>1.411839863713799</v>
      </c>
      <c r="Z48" s="21">
        <v>9.67</v>
      </c>
      <c r="AA48" s="13">
        <v>-4075811.9868115475</v>
      </c>
      <c r="AB48" s="10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</row>
    <row r="49" spans="1:81" ht="15">
      <c r="A49" s="13"/>
      <c r="B49" s="14"/>
      <c r="C49" s="10"/>
      <c r="D49" s="15"/>
      <c r="E49" s="16"/>
      <c r="F49" s="16"/>
      <c r="G49" s="13"/>
      <c r="H49" s="19"/>
      <c r="I49" s="12"/>
      <c r="J49" s="19"/>
      <c r="K49" s="12"/>
      <c r="L49" s="20"/>
      <c r="M49" s="12"/>
      <c r="N49" s="13"/>
      <c r="O49" s="22"/>
      <c r="P49" s="23"/>
      <c r="Q49" s="19"/>
      <c r="R49" s="29"/>
      <c r="S49" s="13"/>
      <c r="T49" s="13"/>
      <c r="U49" s="13"/>
      <c r="V49" s="13"/>
      <c r="W49" s="13"/>
      <c r="X49" s="13"/>
      <c r="Y49" s="13"/>
      <c r="Z49" s="13"/>
      <c r="AA49" s="13"/>
      <c r="AB49" s="10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</row>
    <row r="50" spans="1:81" ht="15">
      <c r="A50" s="10"/>
      <c r="B50" s="10"/>
      <c r="C50" s="10"/>
      <c r="D50" s="14"/>
      <c r="E50" s="14"/>
      <c r="F50" s="14"/>
      <c r="G50" s="19">
        <v>16771277.9</v>
      </c>
      <c r="H50" s="19"/>
      <c r="I50" s="12"/>
      <c r="J50" s="11"/>
      <c r="K50" s="12"/>
      <c r="L50" s="20"/>
      <c r="M50" s="12"/>
      <c r="N50" s="30"/>
      <c r="O50" s="10"/>
      <c r="P50" s="30"/>
      <c r="Q50" s="11"/>
      <c r="R50" s="12"/>
      <c r="S50" s="10"/>
      <c r="T50" s="10"/>
      <c r="U50" s="31"/>
      <c r="V50" s="31"/>
      <c r="W50" s="31"/>
      <c r="X50" s="32"/>
      <c r="Y50" s="32"/>
      <c r="Z50" s="10"/>
      <c r="AA50" s="10"/>
      <c r="AB50" s="1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</row>
    <row r="51" spans="1:81" ht="15">
      <c r="A51"/>
      <c r="B51"/>
      <c r="C51"/>
      <c r="D51"/>
      <c r="E51"/>
      <c r="F51"/>
      <c r="G51"/>
      <c r="H51" s="33">
        <v>-12697837.9</v>
      </c>
      <c r="I51" s="33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</row>
    <row r="52" spans="1:81" ht="15">
      <c r="A52" s="34" t="s">
        <v>79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5"/>
      <c r="O52" s="35"/>
      <c r="P52" s="34"/>
      <c r="Q52" s="34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</row>
    <row r="53" spans="1:81" ht="15">
      <c r="A53" s="34" t="s">
        <v>80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5"/>
      <c r="O53" s="35"/>
      <c r="P53" s="34"/>
      <c r="Q53" s="34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</row>
    <row r="54" spans="1:81" ht="15">
      <c r="A54" s="34" t="s">
        <v>81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5"/>
      <c r="O54" s="35"/>
      <c r="P54" s="34"/>
      <c r="Q54" s="3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</row>
    <row r="55" spans="1:81" ht="15">
      <c r="A55" s="34" t="s">
        <v>82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5"/>
      <c r="O55" s="35"/>
      <c r="P55" s="34"/>
      <c r="Q55" s="34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</row>
    <row r="56" spans="1:81" ht="15">
      <c r="A56" s="36" t="s">
        <v>83</v>
      </c>
      <c r="C56"/>
      <c r="D56"/>
      <c r="E56"/>
      <c r="F56"/>
      <c r="G56"/>
      <c r="H56"/>
      <c r="I56"/>
      <c r="J56"/>
      <c r="K56"/>
      <c r="L56"/>
      <c r="M56"/>
      <c r="N56"/>
      <c r="O56"/>
      <c r="P56" s="34"/>
      <c r="Q56" s="34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</row>
    <row r="57" spans="1:81" ht="15">
      <c r="A57" s="36" t="s">
        <v>84</v>
      </c>
      <c r="C57"/>
      <c r="D57"/>
      <c r="E57"/>
      <c r="F57"/>
      <c r="G57"/>
      <c r="H57"/>
      <c r="I57"/>
      <c r="J57"/>
      <c r="K57"/>
      <c r="L57"/>
      <c r="M57"/>
      <c r="N57"/>
      <c r="O57" s="34"/>
      <c r="P57" s="34"/>
      <c r="Q57" s="34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</row>
    <row r="58" spans="1:81" ht="15">
      <c r="A58" s="36" t="s">
        <v>85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</row>
    <row r="59" spans="1:81" ht="15">
      <c r="A59" s="34" t="s">
        <v>86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</row>
    <row r="60" spans="1:81" ht="15">
      <c r="A60" s="34" t="s">
        <v>87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"/>
      <c r="Q60"/>
      <c r="R60" s="34"/>
      <c r="S60" s="34"/>
      <c r="T60" s="34"/>
      <c r="U60" s="34"/>
      <c r="V60" s="34"/>
      <c r="W60" s="34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</row>
    <row r="61" spans="1:81" ht="15">
      <c r="A61" s="36" t="s">
        <v>88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"/>
      <c r="P61"/>
      <c r="Q61"/>
      <c r="R61" s="34"/>
      <c r="S61" s="34"/>
      <c r="T61" s="34"/>
      <c r="U61" s="34"/>
      <c r="V61" s="34"/>
      <c r="W61" s="34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</row>
    <row r="62" spans="1:81" ht="15">
      <c r="A62" s="34" t="s">
        <v>89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/>
      <c r="P62"/>
      <c r="Q62" s="34"/>
      <c r="R62" s="34"/>
      <c r="S62" s="34"/>
      <c r="T62" s="34"/>
      <c r="U62" s="34"/>
      <c r="V62" s="34"/>
      <c r="W62" s="34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</row>
    <row r="63" spans="1:81" ht="15">
      <c r="A63" s="36" t="s">
        <v>90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</row>
    <row r="64" spans="1:81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</row>
    <row r="65" spans="1:8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</row>
    <row r="66" spans="1:8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</row>
    <row r="67" spans="1:8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</row>
    <row r="68" spans="1:81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</row>
    <row r="69" spans="1:81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</row>
    <row r="70" spans="1:8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</row>
    <row r="71" spans="1:81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</row>
    <row r="72" spans="1:81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</row>
    <row r="73" spans="1:81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</row>
    <row r="74" spans="1:81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</row>
    <row r="75" spans="1:81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</row>
    <row r="76" spans="1:81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</row>
    <row r="77" spans="1:81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</row>
    <row r="78" spans="1:81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</row>
    <row r="79" spans="1:81" ht="1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</row>
    <row r="80" spans="1:81" ht="1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</row>
    <row r="81" spans="1:81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</row>
    <row r="82" spans="1:81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</row>
    <row r="83" spans="1:81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</row>
    <row r="84" spans="1:81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</row>
    <row r="85" spans="1:81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</row>
    <row r="86" spans="1:81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</row>
    <row r="87" spans="1:81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</row>
    <row r="88" spans="1:81" ht="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</row>
    <row r="89" spans="1:81" ht="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</row>
    <row r="90" spans="1:81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</row>
    <row r="91" spans="1:81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</row>
    <row r="92" spans="1:81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</row>
    <row r="93" spans="1:81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</row>
    <row r="94" spans="1:81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</row>
    <row r="95" spans="1:81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</row>
    <row r="96" spans="1:81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</row>
    <row r="97" spans="1:81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</row>
    <row r="98" spans="1:81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</row>
    <row r="99" spans="1:81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</row>
    <row r="100" spans="1:81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</row>
    <row r="101" spans="1:81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</row>
    <row r="102" spans="1:81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</row>
    <row r="103" spans="1:81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</row>
    <row r="104" spans="1:81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</row>
    <row r="105" spans="1:81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</row>
    <row r="106" spans="1:81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</row>
    <row r="107" spans="1:81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</row>
    <row r="108" spans="1:81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</row>
    <row r="109" spans="1:81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</row>
    <row r="110" spans="1:81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</row>
    <row r="111" spans="1:81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</row>
    <row r="112" spans="1:81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</row>
    <row r="113" spans="1:8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</row>
    <row r="114" spans="1:81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</row>
    <row r="115" spans="1:81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</row>
    <row r="116" spans="1:81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</row>
    <row r="117" spans="1:81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</row>
    <row r="118" spans="1:81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</row>
    <row r="119" spans="1:81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</row>
    <row r="120" spans="1:81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</row>
    <row r="121" spans="1:81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</row>
    <row r="122" spans="1:8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</row>
    <row r="123" spans="1:81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</row>
    <row r="124" spans="1:81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</row>
    <row r="125" spans="1:81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</row>
    <row r="126" spans="1:81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</row>
    <row r="127" spans="1:81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</row>
    <row r="128" spans="1:81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</row>
    <row r="129" spans="1:81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</row>
    <row r="130" spans="1:81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</row>
    <row r="131" spans="1:81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</row>
    <row r="132" spans="1:81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</row>
    <row r="133" spans="1:81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</row>
    <row r="134" spans="1:81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</row>
    <row r="135" spans="1:81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</row>
    <row r="136" spans="1:8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</row>
    <row r="137" spans="1:81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</row>
    <row r="138" spans="1:81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</row>
    <row r="139" spans="1:81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</row>
    <row r="140" spans="1:81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</row>
    <row r="141" spans="1:81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</row>
    <row r="142" spans="1:81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</row>
    <row r="143" spans="1:81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</row>
    <row r="144" spans="1:81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</row>
    <row r="145" spans="1:81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</row>
    <row r="146" spans="1:81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</row>
    <row r="147" spans="1:81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</row>
    <row r="148" spans="1:81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</row>
    <row r="149" spans="1:81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</row>
    <row r="150" spans="1:81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</row>
    <row r="151" spans="1:81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</row>
    <row r="152" spans="1:81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</row>
    <row r="153" spans="1:81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</row>
    <row r="154" spans="1:81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</row>
    <row r="155" spans="1:81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</row>
    <row r="156" spans="1:81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</row>
    <row r="157" spans="1:81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</row>
    <row r="158" spans="1:81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</row>
    <row r="159" spans="1:81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</row>
    <row r="160" spans="1:81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</row>
    <row r="161" spans="1:81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</row>
    <row r="162" spans="1:81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</row>
    <row r="163" spans="1:81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</row>
    <row r="164" spans="1:81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</row>
    <row r="165" spans="1:81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</row>
    <row r="166" spans="1:81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</row>
    <row r="167" spans="1:81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</row>
    <row r="168" spans="1:81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</row>
    <row r="169" spans="1:81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</row>
    <row r="170" spans="1:81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</row>
    <row r="171" spans="1:81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</row>
    <row r="172" spans="1:81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</row>
    <row r="173" spans="1:81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</row>
    <row r="174" spans="1:81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</row>
    <row r="175" spans="1:81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</row>
    <row r="176" spans="1:81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</row>
    <row r="177" spans="1:81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</row>
    <row r="178" spans="1:81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</row>
    <row r="179" spans="1:81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</row>
    <row r="180" spans="1:81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</row>
    <row r="181" spans="1:81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</row>
    <row r="182" spans="1:81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</row>
    <row r="183" spans="1:81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</row>
    <row r="184" spans="1:81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</row>
    <row r="185" spans="1:81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</row>
    <row r="186" spans="1:81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</row>
    <row r="187" spans="1:81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</row>
    <row r="188" spans="1:81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</row>
    <row r="189" spans="1:81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</row>
    <row r="190" spans="1:81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</row>
    <row r="191" spans="1:81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</row>
    <row r="192" spans="1:81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</row>
    <row r="193" spans="1:81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</row>
    <row r="194" spans="1:81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</row>
    <row r="195" spans="1:81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</row>
    <row r="196" spans="1:81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</row>
    <row r="197" spans="1:81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</row>
    <row r="198" spans="1:81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</row>
    <row r="199" spans="1:81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</row>
    <row r="200" spans="1:81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</row>
    <row r="201" spans="1:81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</row>
    <row r="202" spans="1:81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</row>
    <row r="203" spans="1:81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</row>
    <row r="204" spans="1:81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</row>
    <row r="205" spans="1:81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</row>
    <row r="206" spans="1:81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</row>
    <row r="207" spans="1:81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</row>
    <row r="208" spans="1:81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</row>
    <row r="209" spans="1:8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</row>
    <row r="210" spans="1:8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</row>
    <row r="211" spans="1:81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</row>
    <row r="212" spans="1:8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</row>
    <row r="213" spans="1:81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</row>
    <row r="214" spans="1:81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</row>
    <row r="215" spans="1:8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</row>
    <row r="216" spans="1:8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</row>
    <row r="217" spans="1:81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</row>
    <row r="218" spans="1:81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</row>
    <row r="219" spans="1:8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</row>
    <row r="220" spans="1:81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</row>
    <row r="221" spans="1:8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</row>
    <row r="222" spans="1:8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</row>
    <row r="223" spans="1:81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</row>
    <row r="224" spans="1:8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</row>
    <row r="225" spans="1:8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</row>
    <row r="226" spans="1:81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</row>
    <row r="227" spans="1:8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</row>
    <row r="228" spans="1:81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</row>
    <row r="229" spans="1:81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</row>
    <row r="230" spans="1:81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</row>
    <row r="231" spans="1:81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</row>
    <row r="232" spans="1:81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</row>
    <row r="233" spans="1:81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</row>
    <row r="234" spans="1:81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</row>
    <row r="235" spans="1:81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</row>
    <row r="236" spans="1:81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</row>
    <row r="237" spans="1:81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</row>
    <row r="238" spans="1:81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</row>
    <row r="239" spans="1:81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</row>
    <row r="240" spans="1:81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</row>
    <row r="241" spans="1:81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</row>
    <row r="242" spans="1:81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</row>
    <row r="243" spans="1:81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</row>
    <row r="244" spans="1:81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</row>
    <row r="245" spans="1:81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</row>
    <row r="246" spans="1:81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</row>
    <row r="247" spans="1:81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</row>
    <row r="248" spans="1:81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</row>
    <row r="249" spans="1:81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</row>
    <row r="250" spans="1:81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</row>
    <row r="251" spans="1:81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</row>
    <row r="252" spans="1:81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</row>
    <row r="253" spans="1:81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</row>
    <row r="254" spans="1:81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</row>
    <row r="255" spans="1:81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</row>
    <row r="256" spans="1:81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</row>
    <row r="257" spans="1:81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</row>
    <row r="258" spans="1:81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</row>
    <row r="259" spans="1:81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</row>
    <row r="260" spans="1:81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</row>
    <row r="261" spans="1:81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</row>
    <row r="262" spans="1:81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</row>
    <row r="263" spans="1:81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</row>
    <row r="264" spans="1:81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</row>
    <row r="265" spans="1:81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</row>
    <row r="266" spans="1:81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</row>
    <row r="267" spans="1:81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</row>
    <row r="268" spans="1:81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</row>
    <row r="269" spans="1:81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</row>
    <row r="270" spans="1:81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</row>
    <row r="271" spans="1:81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</row>
    <row r="272" spans="1:81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</row>
    <row r="273" spans="1:81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</row>
    <row r="274" spans="1:81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</row>
    <row r="275" spans="1:81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</row>
    <row r="276" spans="1:81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</row>
    <row r="277" spans="1:81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</row>
    <row r="278" spans="1:81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</row>
    <row r="279" spans="1:81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</row>
    <row r="280" spans="1:81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</row>
    <row r="281" spans="1:81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</row>
    <row r="282" spans="1:81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</row>
    <row r="283" spans="1:81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</row>
    <row r="284" spans="1:81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</row>
    <row r="285" spans="1:81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</row>
    <row r="286" spans="1:81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</row>
    <row r="287" spans="1:81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</row>
    <row r="288" spans="1:81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</row>
    <row r="289" spans="1:81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</row>
    <row r="290" spans="1:81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</row>
    <row r="291" spans="1:81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</row>
    <row r="292" spans="1:81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</row>
    <row r="293" spans="1:81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</row>
    <row r="294" spans="1:81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</row>
    <row r="295" spans="1:81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</row>
    <row r="296" spans="1:81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</row>
    <row r="297" spans="1:81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</row>
    <row r="298" spans="1:81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</row>
    <row r="299" spans="1:81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</row>
    <row r="300" spans="1:81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</row>
    <row r="301" spans="1:81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</row>
    <row r="302" spans="1:81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</row>
    <row r="303" spans="1:81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</row>
    <row r="304" spans="1:81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</row>
    <row r="305" spans="1:81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</row>
    <row r="306" spans="1:81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</row>
    <row r="307" spans="1:81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</row>
    <row r="308" spans="1:81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</row>
    <row r="309" spans="1:81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</row>
    <row r="310" spans="1:81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</row>
    <row r="311" spans="1:81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</row>
    <row r="312" spans="1:81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</row>
    <row r="313" spans="1:81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</row>
    <row r="314" spans="1:81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</row>
    <row r="315" spans="1:81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</row>
    <row r="316" spans="1:81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</row>
    <row r="317" spans="1:81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</row>
    <row r="318" spans="1:81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</row>
    <row r="319" spans="1:81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</row>
    <row r="320" spans="1:81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</row>
    <row r="321" spans="1:81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</row>
    <row r="322" spans="1:81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</row>
    <row r="323" spans="1:81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</row>
    <row r="324" spans="1:81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</row>
    <row r="325" spans="1:81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</row>
    <row r="326" spans="1:81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</row>
    <row r="327" spans="1:81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</row>
    <row r="328" spans="1:81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</row>
    <row r="329" spans="1:81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</row>
    <row r="330" spans="1:81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</row>
    <row r="331" spans="1:81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</row>
    <row r="332" spans="1:81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</row>
    <row r="333" spans="1:81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</row>
    <row r="334" spans="1:81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</row>
    <row r="335" spans="1:81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</row>
    <row r="336" spans="1:81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</row>
    <row r="337" spans="1:81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</row>
    <row r="338" spans="1:81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</row>
    <row r="339" spans="1:81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</row>
    <row r="340" spans="1:81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</row>
    <row r="341" spans="1:81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</row>
    <row r="342" spans="1:81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</row>
    <row r="343" spans="1:81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</row>
    <row r="344" spans="1:81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</row>
    <row r="345" spans="1:81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</row>
    <row r="346" spans="1:81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</row>
    <row r="347" spans="1:81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</row>
    <row r="348" spans="1:81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</row>
    <row r="349" spans="1:81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</row>
    <row r="350" spans="1:81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</row>
    <row r="351" spans="1:81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</row>
    <row r="352" spans="1:81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</row>
    <row r="353" spans="1:81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</row>
    <row r="354" spans="1:81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</row>
    <row r="355" spans="1:81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</row>
    <row r="356" spans="1:81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</row>
    <row r="357" spans="1:81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</row>
    <row r="358" spans="1:81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</row>
    <row r="359" spans="1:81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</row>
    <row r="360" spans="1:81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</row>
    <row r="361" spans="1:81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</row>
    <row r="362" spans="1:81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</row>
    <row r="363" spans="1:81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</row>
    <row r="364" spans="1:81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</row>
    <row r="365" spans="1:81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</row>
    <row r="366" spans="1:81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</row>
    <row r="367" spans="1:81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</row>
    <row r="368" spans="1:81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</row>
    <row r="369" spans="1:81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</row>
    <row r="370" spans="1:81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</row>
    <row r="371" spans="1:81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</row>
    <row r="372" spans="1:81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</row>
    <row r="373" spans="1:81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</row>
    <row r="374" spans="1:81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</row>
    <row r="375" spans="1:81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</row>
    <row r="376" spans="1:81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</row>
    <row r="377" spans="1:81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</row>
    <row r="378" spans="1:81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</row>
    <row r="379" spans="1:81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</row>
    <row r="380" spans="1:81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</row>
    <row r="381" spans="1:81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</row>
    <row r="382" spans="1:81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</row>
    <row r="383" spans="1:81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</row>
    <row r="384" spans="1:81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</row>
    <row r="385" spans="1:81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</row>
    <row r="386" spans="1:81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</row>
    <row r="387" spans="1:81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</row>
    <row r="388" spans="1:81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</row>
    <row r="389" spans="1:81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</row>
    <row r="390" spans="1:81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</row>
    <row r="391" spans="1:81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</row>
    <row r="392" spans="1:81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</row>
    <row r="393" spans="1:81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</row>
    <row r="394" spans="1:81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</row>
    <row r="395" spans="1:81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</row>
    <row r="396" spans="1:81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</row>
    <row r="397" spans="1:81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</row>
    <row r="398" spans="1:81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</row>
    <row r="399" spans="1:81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</row>
    <row r="400" spans="1:81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</row>
    <row r="401" spans="1:81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</row>
    <row r="402" spans="1:81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</row>
    <row r="403" spans="1:81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</row>
    <row r="404" spans="1:81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</row>
    <row r="405" spans="1:81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</row>
    <row r="406" spans="1:81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</row>
    <row r="407" spans="1:81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</row>
    <row r="408" spans="1:81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</row>
    <row r="409" spans="1:81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</row>
    <row r="410" spans="1:81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</row>
    <row r="411" spans="1:81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</row>
    <row r="412" spans="1:81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</row>
    <row r="413" spans="1:81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</row>
    <row r="414" spans="1:81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</row>
    <row r="415" spans="1:81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</row>
    <row r="416" spans="1:81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</row>
    <row r="417" spans="1:81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</row>
    <row r="418" spans="1:81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</row>
    <row r="419" spans="1:81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</row>
    <row r="420" spans="1:81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</row>
    <row r="421" spans="1:81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</row>
    <row r="422" spans="1:81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</row>
    <row r="423" spans="1:81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</row>
    <row r="424" spans="1:81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</row>
    <row r="425" spans="1:81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</row>
    <row r="426" spans="1:81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</row>
    <row r="427" spans="1:81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</row>
    <row r="428" spans="1:81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</row>
    <row r="429" spans="1:81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</row>
    <row r="430" spans="1:81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</row>
    <row r="431" spans="1:81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</row>
    <row r="432" spans="1:81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</row>
    <row r="433" spans="1:81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</row>
    <row r="434" spans="1:81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</row>
    <row r="435" spans="1:81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</row>
    <row r="436" spans="1:81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</row>
    <row r="437" spans="1:81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</row>
    <row r="438" spans="1:81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</row>
    <row r="439" spans="1:81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</row>
    <row r="440" spans="1:81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</row>
    <row r="441" spans="1:81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</row>
    <row r="442" spans="1:81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</row>
    <row r="443" spans="1:81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</row>
    <row r="444" spans="1:81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</row>
    <row r="445" spans="1:81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</row>
    <row r="446" spans="1:81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</row>
    <row r="447" spans="1:81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</row>
    <row r="448" spans="1:81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</row>
    <row r="449" spans="1:81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</row>
    <row r="450" spans="1:81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</row>
    <row r="451" spans="1:81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</row>
    <row r="452" spans="1:81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</row>
    <row r="453" spans="1:81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</row>
    <row r="454" spans="1:81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</row>
    <row r="455" spans="1:81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</row>
    <row r="456" spans="1:81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</row>
    <row r="457" spans="1:81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</row>
    <row r="458" spans="1:81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</row>
    <row r="459" spans="1:81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</row>
    <row r="460" spans="1:81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</row>
    <row r="461" spans="1:81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</row>
    <row r="462" spans="1:81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</row>
    <row r="463" spans="1:81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</row>
    <row r="464" spans="1:81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</row>
    <row r="465" spans="1:81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</row>
    <row r="466" spans="1:81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</row>
    <row r="467" spans="1:81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</row>
    <row r="468" spans="1:81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</row>
    <row r="469" spans="1:81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</row>
    <row r="470" spans="1:81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</row>
    <row r="471" spans="1:81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</row>
    <row r="472" spans="1:81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</row>
    <row r="473" spans="1:81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</row>
    <row r="474" spans="1:81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</row>
    <row r="475" spans="1:81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</row>
    <row r="476" spans="1:81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</row>
    <row r="477" spans="1:81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</row>
    <row r="478" spans="1:81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</row>
    <row r="479" spans="1:81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</row>
    <row r="480" spans="1:81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</row>
    <row r="481" spans="1:81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</row>
    <row r="482" spans="1:81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</row>
    <row r="483" spans="1:81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</row>
    <row r="484" spans="1:81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</row>
    <row r="485" spans="1:81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</row>
    <row r="486" spans="1:81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</row>
    <row r="487" spans="1:81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</row>
    <row r="488" spans="1:81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</row>
    <row r="489" spans="1:81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</row>
    <row r="490" spans="1:81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</row>
    <row r="491" spans="1:81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</row>
    <row r="492" spans="1:81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</row>
    <row r="493" spans="1:81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</row>
    <row r="494" spans="1:81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</row>
    <row r="495" spans="1:81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</row>
    <row r="496" spans="1:81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</row>
    <row r="497" spans="1:81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</row>
    <row r="498" spans="1:81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</row>
    <row r="499" spans="1:81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</row>
    <row r="500" spans="1:81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</row>
    <row r="501" spans="1:81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</row>
    <row r="502" spans="1:81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</row>
    <row r="503" spans="1:81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</row>
    <row r="504" spans="1:81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</row>
    <row r="505" spans="1:81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</row>
    <row r="506" spans="1:81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</row>
    <row r="507" spans="1:81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</row>
    <row r="508" spans="1:81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</row>
    <row r="509" spans="1:81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</row>
    <row r="510" spans="1:81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</row>
    <row r="511" spans="1:81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</row>
    <row r="512" spans="1:81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</row>
    <row r="513" spans="1:81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</row>
    <row r="514" spans="1:81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</row>
    <row r="515" spans="1:81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</row>
    <row r="516" spans="1:81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</row>
    <row r="517" spans="1:81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</row>
    <row r="518" spans="1:81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</row>
    <row r="519" spans="1:81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</row>
    <row r="520" spans="1:81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</row>
    <row r="521" spans="1:81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</row>
    <row r="522" spans="1:81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</row>
    <row r="523" spans="1:81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</row>
    <row r="524" spans="1:81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</row>
    <row r="525" spans="1:81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</row>
    <row r="526" spans="1:81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</row>
    <row r="527" spans="1:81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</row>
    <row r="528" spans="1:81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</row>
    <row r="529" spans="1:81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</row>
    <row r="530" spans="1:81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</row>
    <row r="531" spans="1:81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</row>
    <row r="532" spans="1:81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</row>
    <row r="533" spans="1:81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</row>
    <row r="534" spans="1:81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</row>
    <row r="535" spans="1:81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</row>
    <row r="536" spans="1:81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</row>
    <row r="537" spans="1:81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</row>
    <row r="538" spans="1:81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</row>
    <row r="539" spans="1:81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</row>
    <row r="540" spans="1:81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</row>
    <row r="541" spans="1:81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</row>
    <row r="542" spans="1:81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</row>
    <row r="543" spans="1:81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</row>
    <row r="544" spans="1:81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</row>
    <row r="545" spans="1:81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</row>
    <row r="546" spans="1:81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</row>
    <row r="547" spans="1:81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</row>
    <row r="548" spans="1:81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</row>
    <row r="549" spans="1:81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</row>
    <row r="550" spans="1:81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</row>
    <row r="551" spans="1:81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</row>
    <row r="552" spans="1:81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</row>
    <row r="553" spans="1:81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</row>
    <row r="554" spans="1:81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</row>
    <row r="555" spans="1:81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</row>
    <row r="556" spans="1:81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</row>
    <row r="557" spans="1:81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</row>
    <row r="558" spans="1:81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</row>
    <row r="559" spans="1:81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</row>
    <row r="560" spans="1:81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</row>
    <row r="561" spans="1:81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</row>
    <row r="562" spans="1:81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</row>
    <row r="563" spans="1:81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</row>
    <row r="564" spans="1:81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</row>
    <row r="565" spans="1:81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</row>
    <row r="566" spans="1:81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</row>
    <row r="567" spans="1:81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</row>
    <row r="568" spans="1:81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</row>
    <row r="569" spans="1:81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</row>
    <row r="570" spans="1:81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</row>
    <row r="571" spans="1:81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</row>
    <row r="572" spans="1:81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</row>
    <row r="573" spans="1:81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</row>
    <row r="574" spans="1:81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</row>
    <row r="575" spans="1:81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</row>
    <row r="576" spans="1:81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</row>
    <row r="577" spans="1:81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</row>
    <row r="578" spans="1:81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</row>
    <row r="579" spans="1:81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</row>
    <row r="580" spans="1:81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</row>
    <row r="581" spans="1:81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</row>
    <row r="582" spans="1:81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</row>
    <row r="583" spans="1:81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</row>
    <row r="584" spans="1:81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</row>
    <row r="585" spans="1:81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</row>
    <row r="586" spans="1:81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</row>
    <row r="587" spans="1:81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</row>
    <row r="588" spans="1:81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</row>
    <row r="589" spans="1:81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</row>
    <row r="590" spans="1:81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</row>
    <row r="591" spans="1:81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</row>
    <row r="592" spans="1:81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</row>
    <row r="593" spans="1:81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</row>
    <row r="594" spans="1:81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</row>
    <row r="595" spans="1:81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</row>
    <row r="596" spans="1:81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</row>
    <row r="597" spans="1:81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</row>
    <row r="598" spans="1:81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</row>
    <row r="599" spans="1:81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</row>
    <row r="600" spans="1:81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</row>
    <row r="601" spans="1:81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</row>
    <row r="602" spans="1:81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</row>
    <row r="603" spans="1:81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</row>
    <row r="604" spans="1:81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</row>
    <row r="605" spans="1:81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</row>
    <row r="606" spans="1:81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</row>
    <row r="607" spans="1:81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</row>
    <row r="608" spans="1:81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</row>
    <row r="609" spans="1:81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</row>
    <row r="610" spans="1:81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</row>
    <row r="611" spans="1:81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</row>
    <row r="612" spans="1:81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</row>
    <row r="613" spans="1:81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</row>
    <row r="614" spans="1:81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</row>
    <row r="615" spans="1:81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</row>
    <row r="616" spans="1:81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</row>
    <row r="617" spans="1:81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</row>
    <row r="618" spans="1:81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</row>
    <row r="619" spans="1:81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</row>
    <row r="620" spans="1:81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</row>
    <row r="621" spans="1:81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</row>
    <row r="622" spans="1:81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</row>
    <row r="623" spans="1:81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</row>
    <row r="624" spans="1:81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</row>
    <row r="625" spans="1:81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</row>
    <row r="626" spans="1:81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</row>
    <row r="627" spans="1:81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</row>
    <row r="628" spans="1:81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</row>
    <row r="629" spans="1:81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</row>
    <row r="630" spans="1:81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</row>
    <row r="631" spans="1:81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</row>
    <row r="632" spans="1:81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</row>
    <row r="633" spans="1:81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</row>
    <row r="634" spans="1:81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</row>
    <row r="635" spans="1:81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</row>
    <row r="636" spans="1:81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</row>
    <row r="637" spans="1:81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</row>
    <row r="638" spans="1:81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</row>
    <row r="639" spans="1:81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</row>
    <row r="640" spans="1:81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</row>
    <row r="641" spans="1:81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</row>
    <row r="642" spans="1:81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</row>
    <row r="643" spans="1:81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</row>
    <row r="644" spans="1:81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</row>
    <row r="645" spans="1:81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</row>
    <row r="646" spans="1:81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</row>
    <row r="647" spans="1:81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</row>
    <row r="648" spans="1:81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</row>
    <row r="649" spans="1:81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</row>
    <row r="650" spans="1:81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</row>
    <row r="651" spans="1:81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</row>
    <row r="652" spans="1:81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</row>
    <row r="653" spans="1:81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</row>
    <row r="654" spans="1:81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</row>
    <row r="655" spans="1:81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</row>
    <row r="656" spans="1:81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</row>
    <row r="657" spans="1:81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</row>
    <row r="658" spans="1:81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</row>
    <row r="659" spans="1:81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</row>
    <row r="660" spans="1:81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</row>
    <row r="661" spans="1:81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</row>
    <row r="662" spans="1:81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</row>
    <row r="663" spans="1:81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</row>
    <row r="664" spans="1:81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</row>
    <row r="665" spans="1:81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</row>
    <row r="666" spans="1:81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</row>
    <row r="667" spans="1:81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</row>
    <row r="668" spans="1:81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</row>
    <row r="669" spans="1:81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</row>
    <row r="670" spans="1:81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</row>
    <row r="671" spans="1:81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</row>
    <row r="672" spans="1:81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</row>
    <row r="673" spans="1:81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</row>
    <row r="674" spans="1:81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</row>
    <row r="675" spans="1:81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</row>
    <row r="676" spans="1:81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</row>
    <row r="677" spans="1:81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</row>
    <row r="678" spans="1:81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</row>
    <row r="679" spans="1:81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</row>
    <row r="680" spans="1:81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</row>
    <row r="681" spans="1:81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</row>
    <row r="682" spans="1:81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</row>
    <row r="683" spans="1:81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</row>
    <row r="684" spans="1:81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</row>
    <row r="685" spans="1:81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</row>
    <row r="686" spans="1:81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</row>
    <row r="687" spans="1:81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</row>
    <row r="688" spans="1:81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</row>
    <row r="689" spans="1:81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</row>
    <row r="690" spans="1:81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</row>
    <row r="691" spans="1:81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</row>
    <row r="692" spans="1:81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</row>
    <row r="693" spans="1:81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</row>
    <row r="694" spans="1:81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</row>
    <row r="695" spans="1:81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</row>
    <row r="696" spans="1:81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</row>
    <row r="697" spans="1:81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</row>
    <row r="698" spans="1:81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</row>
    <row r="699" spans="1:81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</row>
    <row r="700" spans="1:81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</row>
    <row r="701" spans="1:81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</row>
    <row r="702" spans="1:81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</row>
    <row r="703" spans="1:81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</row>
    <row r="704" spans="1:81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</row>
    <row r="705" spans="1:81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</row>
    <row r="706" spans="1:81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</row>
    <row r="707" spans="1:81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</row>
    <row r="708" spans="1:81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</row>
    <row r="709" spans="1:81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</row>
    <row r="710" spans="1:81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</row>
    <row r="711" spans="1:81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</row>
    <row r="712" spans="1:81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</row>
    <row r="713" spans="1:81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</row>
    <row r="714" spans="1:81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</row>
    <row r="715" spans="1:81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</row>
    <row r="716" spans="1:81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</row>
    <row r="717" spans="1:81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</row>
    <row r="718" spans="1:81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</row>
    <row r="719" spans="1:81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</row>
    <row r="720" spans="1:81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</row>
  </sheetData>
  <mergeCells count="2">
    <mergeCell ref="J1:N1"/>
    <mergeCell ref="J2:N2"/>
  </mergeCells>
  <printOptions/>
  <pageMargins left="0.75" right="0.23" top="0.17" bottom="0.2" header="0.5" footer="0.5"/>
  <pageSetup horizontalDpi="600" verticalDpi="600" orientation="landscape" paperSize="5" scale="55" r:id="rId1"/>
  <headerFooter alignWithMargins="0">
    <oddHeader>&amp;C&amp;R</oddHeader>
    <oddFooter>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CC5019</dc:creator>
  <cp:keywords/>
  <dc:description/>
  <cp:lastModifiedBy>cg3447</cp:lastModifiedBy>
  <cp:lastPrinted>2000-10-30T15:30:41Z</cp:lastPrinted>
  <dcterms:created xsi:type="dcterms:W3CDTF">2000-10-30T15:24:15Z</dcterms:created>
  <dcterms:modified xsi:type="dcterms:W3CDTF">2000-12-15T22:02:08Z</dcterms:modified>
  <cp:category/>
  <cp:version/>
  <cp:contentType/>
  <cp:contentStatus/>
</cp:coreProperties>
</file>